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<sst xmlns="http://schemas.openxmlformats.org/spreadsheetml/2006/main" count="398" uniqueCount="84">
  <si>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</si>
  <si>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</si>
  <si>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</si>
  <si>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</si>
  <si>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</si>
  <si>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</si>
  <si>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</si>
  <si>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</si>
  <si>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</si>
  <si>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</si>
  <si>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</si>
  <si>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</si>
  <si>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</si>
  <si>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</si>
  <si>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</si>
  <si>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</si>
  <si>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</si>
  <si>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</si>
  <si>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</si>
  <si>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</si>
  <si>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</si>
  <si>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</si>
  <si>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</si>
  <si>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</si>
  <si>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</si>
  <si>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</si>
  <si>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</si>
  <si>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</si>
  <si>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</si>
  <si>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</si>
  <si>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</si>
  <si>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</si>
  <si>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</si>
  <si>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</si>
  <si>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</si>
  <si>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</si>
  <si>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</si>
  <si>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</si>
  <si>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</si>
  <si>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</si>
  <si>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</si>
  <si>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</si>
  <si>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</si>
  <si>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</si>
  <si>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</si>
  <si>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</si>
  <si>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</si>
  <si>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</si>
  <si>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</si>
  <si>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</si>
  <si>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</si>
  <si>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</si>
  <si>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</si>
  <si>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</si>
  <si>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</si>
  <si>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</si>
  <si>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</si>
  <si>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</si>
  <si>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</si>
  <si>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</si>
  <si>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</si>
  <si>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</si>
  <si>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</si>
  <si>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</si>
  <si>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</si>
  <si>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</si>
  <si>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</si>
  <si>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</si>
  <si>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</si>
  <si>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</si>
  <si>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</si>
  <si>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</si>
  <si>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</si>
  <si>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</si>
  <si>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</si>
  <si>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</si>
  <si>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</si>
  <si>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</si>
  <si>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</si>
  <si>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</si>
  <si>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</si>
  <si>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</si>
  <si>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</si>
  <si>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10.04.2015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</si>
</sst>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6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C2" sqref="C2:AW2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1" t="s">
        <v>1</v>
      </c>
      <c r="F3" s="36"/>
      <c r="G3" s="36"/>
      <c r="H3" s="36"/>
      <c r="I3" s="36"/>
      <c r="J3" s="36"/>
      <c r="K3" s="36"/>
      <c r="L3" s="36"/>
      <c r="M3" s="32"/>
      <c r="N3" s="31" t="s">
        <v>57</v>
      </c>
      <c r="O3" s="36"/>
      <c r="P3" s="36"/>
      <c r="Q3" s="36"/>
      <c r="R3" s="36"/>
      <c r="S3" s="36"/>
      <c r="T3" s="36"/>
      <c r="U3" s="36"/>
      <c r="V3" s="32"/>
      <c r="W3" s="31" t="s">
        <v>2</v>
      </c>
      <c r="X3" s="36"/>
      <c r="Y3" s="36"/>
      <c r="Z3" s="36"/>
      <c r="AA3" s="36"/>
      <c r="AB3" s="36"/>
      <c r="AC3" s="36"/>
      <c r="AD3" s="36"/>
      <c r="AE3" s="32"/>
      <c r="AF3" s="31" t="s">
        <v>3</v>
      </c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2"/>
      <c r="AS3" s="31" t="s">
        <v>42</v>
      </c>
      <c r="AT3" s="36"/>
      <c r="AU3" s="36"/>
      <c r="AV3" s="36"/>
      <c r="AW3" s="32"/>
      <c r="AY3" s="33" t="s">
        <v>60</v>
      </c>
      <c r="AZ3" s="34"/>
      <c r="BA3" s="35"/>
      <c r="BB3" s="33" t="s">
        <v>61</v>
      </c>
      <c r="BC3" s="34"/>
      <c r="BD3" s="35"/>
      <c r="BE3" s="33" t="s">
        <v>62</v>
      </c>
      <c r="BF3" s="34"/>
      <c r="BG3" s="35"/>
      <c r="BH3" s="33" t="s">
        <v>63</v>
      </c>
      <c r="BI3" s="34"/>
      <c r="BJ3" s="35"/>
      <c r="BK3" s="37" t="s">
        <v>64</v>
      </c>
      <c r="BL3" s="39"/>
      <c r="BM3" s="38"/>
      <c r="BN3" s="37" t="s">
        <v>65</v>
      </c>
      <c r="BO3" s="38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80</v>
      </c>
      <c r="H4" s="41"/>
      <c r="I4" s="40" t="s">
        <v>79</v>
      </c>
      <c r="J4" s="41"/>
      <c r="K4" s="31" t="s">
        <v>56</v>
      </c>
      <c r="L4" s="36"/>
      <c r="M4" s="32"/>
      <c r="N4" s="40" t="s">
        <v>76</v>
      </c>
      <c r="O4" s="41"/>
      <c r="P4" s="40" t="s">
        <v>70</v>
      </c>
      <c r="Q4" s="41"/>
      <c r="R4" s="40" t="s">
        <v>82</v>
      </c>
      <c r="S4" s="41"/>
      <c r="T4" s="31" t="s">
        <v>56</v>
      </c>
      <c r="U4" s="36"/>
      <c r="V4" s="32"/>
      <c r="W4" s="40" t="s">
        <v>71</v>
      </c>
      <c r="X4" s="41"/>
      <c r="Y4" s="40" t="s">
        <v>81</v>
      </c>
      <c r="Z4" s="41"/>
      <c r="AA4" s="40" t="s">
        <v>72</v>
      </c>
      <c r="AB4" s="41"/>
      <c r="AC4" s="31" t="s">
        <v>56</v>
      </c>
      <c r="AD4" s="36"/>
      <c r="AE4" s="32"/>
      <c r="AF4" s="40" t="s">
        <v>77</v>
      </c>
      <c r="AG4" s="41"/>
      <c r="AH4" s="31"/>
      <c r="AI4" s="32"/>
      <c r="AJ4" s="31"/>
      <c r="AK4" s="32"/>
      <c r="AL4" s="31"/>
      <c r="AM4" s="32"/>
      <c r="AN4" s="31"/>
      <c r="AO4" s="32"/>
      <c r="AP4" s="31" t="s">
        <v>56</v>
      </c>
      <c r="AQ4" s="36"/>
      <c r="AR4" s="32"/>
      <c r="AS4" s="40" t="s">
        <v>78</v>
      </c>
      <c r="AT4" s="41"/>
      <c r="AU4" s="31" t="s">
        <v>56</v>
      </c>
      <c r="AV4" s="36"/>
      <c r="AW4" s="32"/>
      <c r="AY4" s="33" t="s">
        <v>66</v>
      </c>
      <c r="AZ4" s="35"/>
      <c r="BA4" s="29" t="s">
        <v>67</v>
      </c>
      <c r="BB4" s="33" t="s">
        <v>66</v>
      </c>
      <c r="BC4" s="35"/>
      <c r="BD4" s="29" t="s">
        <v>67</v>
      </c>
      <c r="BE4" s="33" t="s">
        <v>66</v>
      </c>
      <c r="BF4" s="35"/>
      <c r="BG4" s="29" t="s">
        <v>67</v>
      </c>
      <c r="BH4" s="33" t="s">
        <v>66</v>
      </c>
      <c r="BI4" s="35"/>
      <c r="BJ4" s="29" t="s">
        <v>67</v>
      </c>
      <c r="BK4" s="33" t="s">
        <v>66</v>
      </c>
      <c r="BL4" s="35"/>
      <c r="BM4" s="29" t="s">
        <v>67</v>
      </c>
      <c r="BN4" s="33" t="s">
        <v>66</v>
      </c>
      <c r="BO4" s="35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0"/>
      <c r="BB5" s="15" t="s">
        <v>68</v>
      </c>
      <c r="BC5" s="15" t="s">
        <v>69</v>
      </c>
      <c r="BD5" s="30"/>
      <c r="BE5" s="15" t="s">
        <v>68</v>
      </c>
      <c r="BF5" s="15" t="s">
        <v>69</v>
      </c>
      <c r="BG5" s="30"/>
      <c r="BH5" s="15" t="s">
        <v>68</v>
      </c>
      <c r="BI5" s="15" t="s">
        <v>69</v>
      </c>
      <c r="BJ5" s="30"/>
      <c r="BK5" s="15" t="s">
        <v>68</v>
      </c>
      <c r="BL5" s="15" t="s">
        <v>69</v>
      </c>
      <c r="BM5" s="30"/>
      <c r="BN5" s="15" t="s">
        <v>68</v>
      </c>
      <c r="BO5" s="15" t="s">
        <v>69</v>
      </c>
    </row>
    <row r="6" spans="1:67">
      <c r="A6" s="19">
        <v>42104</v>
      </c>
      <c r="B6" s="7" t="s">
        <v>58</v>
      </c>
      <c r="C6" s="1">
        <v>1</v>
      </c>
      <c r="D6" s="11" t="s">
        <v>5</v>
      </c>
      <c r="E6" s="21">
        <v>21.95</v>
      </c>
      <c r="F6" s="27">
        <v>31.5</v>
      </c>
      <c r="G6" s="22">
        <v>30</v>
      </c>
      <c r="H6" s="27">
        <v>43.9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44</v>
      </c>
      <c r="Q6" s="28">
        <v>44</v>
      </c>
      <c r="R6" s="23">
        <v>28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31.42</v>
      </c>
      <c r="X6" s="27">
        <v>44</v>
      </c>
      <c r="Y6" s="23">
        <v>25</v>
      </c>
      <c r="Z6" s="27">
        <v>35</v>
      </c>
      <c r="AA6" s="23">
        <v>32</v>
      </c>
      <c r="AB6" s="27">
        <v>34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35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28.18</v>
      </c>
      <c r="AZ6" s="16">
        <f t="shared" ref="AZ6:AZ45" si="3">IF(SUM(F6,H6,J6)=0,"",ROUND(AVERAGE(F6,H6,J6),2))</f>
        <v>43.9</v>
      </c>
      <c r="BA6" s="17">
        <f t="shared" ref="BA6:BA45" si="4">M6</f>
        <v>100</v>
      </c>
      <c r="BB6" s="16">
        <f t="shared" ref="BB6:BB45" si="5">IF(SUM(N6,P6,R6)=0,"",ROUND(AVERAGE(N6,P6,R6),2))</f>
        <v>33.67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29.47</v>
      </c>
      <c r="BF6" s="16">
        <f t="shared" ref="BF6:BF45" si="9">IF(SUM(X6,Z6,AB6)=0,"",ROUND(AVERAGE(X6,Z6,AB6),2))</f>
        <v>37.67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35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30.33</v>
      </c>
      <c r="BO6" s="18">
        <f t="shared" ref="BO6:BO45" si="15">ROUND(AVERAGE(AZ6,BC6,BF6,BI6,BL6),2)</f>
        <v>39.229999999999997</v>
      </c>
    </row>
    <row r="7" spans="1:67">
      <c r="A7" s="19">
        <v>42104</v>
      </c>
      <c r="B7" s="7" t="s">
        <v>58</v>
      </c>
      <c r="C7" s="1">
        <v>2</v>
      </c>
      <c r="D7" s="11" t="s">
        <v>6</v>
      </c>
      <c r="E7" s="21">
        <v>46.6</v>
      </c>
      <c r="F7" s="27">
        <v>99</v>
      </c>
      <c r="G7" s="22">
        <v>60</v>
      </c>
      <c r="H7" s="27">
        <v>71.11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59.3</v>
      </c>
      <c r="Q7" s="28">
        <v>90</v>
      </c>
      <c r="R7" s="23">
        <v>68</v>
      </c>
      <c r="S7" s="27">
        <v>75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64.44</v>
      </c>
      <c r="X7" s="27">
        <v>64.44</v>
      </c>
      <c r="Y7" s="23">
        <v>64.44</v>
      </c>
      <c r="Z7" s="27">
        <v>68.88</v>
      </c>
      <c r="AA7" s="23">
        <v>49</v>
      </c>
      <c r="AB7" s="27">
        <v>68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41</v>
      </c>
      <c r="AG7" s="27">
        <v>68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54.41</v>
      </c>
      <c r="AZ7" s="16">
        <f t="shared" si="3"/>
        <v>83.57</v>
      </c>
      <c r="BA7" s="17">
        <f t="shared" si="4"/>
        <v>100</v>
      </c>
      <c r="BB7" s="16">
        <f t="shared" si="5"/>
        <v>58.43</v>
      </c>
      <c r="BC7" s="16">
        <f t="shared" si="6"/>
        <v>78.33</v>
      </c>
      <c r="BD7" s="17">
        <f t="shared" si="7"/>
        <v>100</v>
      </c>
      <c r="BE7" s="16">
        <f t="shared" si="8"/>
        <v>59.29</v>
      </c>
      <c r="BF7" s="16">
        <f t="shared" si="9"/>
        <v>67.11</v>
      </c>
      <c r="BG7" s="17">
        <f t="shared" ref="BG7:BG45" si="24">AE7</f>
        <v>100</v>
      </c>
      <c r="BH7" s="17">
        <f t="shared" ref="BH7:BI45" si="25">IF(SUM(AF7,AH7,AJ7,AL7,AN7)=0,"",AVERAGE(AF7,AH7,AJ7,AL7,AN7))</f>
        <v>41</v>
      </c>
      <c r="BI7" s="17">
        <f t="shared" si="25"/>
        <v>68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53.28</v>
      </c>
      <c r="BO7" s="18">
        <f t="shared" si="15"/>
        <v>74.25</v>
      </c>
    </row>
    <row r="8" spans="1:67">
      <c r="A8" s="19">
        <v>42104</v>
      </c>
      <c r="B8" s="7" t="s">
        <v>58</v>
      </c>
      <c r="C8" s="1">
        <v>3</v>
      </c>
      <c r="D8" s="11" t="s">
        <v>7</v>
      </c>
      <c r="E8" s="21">
        <v>44.5</v>
      </c>
      <c r="F8" s="27">
        <v>69.12</v>
      </c>
      <c r="G8" s="22">
        <v>59.88</v>
      </c>
      <c r="H8" s="27">
        <v>64.44</v>
      </c>
      <c r="I8" s="22">
        <v>49.49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98</v>
      </c>
      <c r="R8" s="23">
        <v>59</v>
      </c>
      <c r="S8" s="27">
        <v>59</v>
      </c>
      <c r="T8" s="10">
        <v>3</v>
      </c>
      <c r="U8" s="13">
        <f t="shared" si="0"/>
        <v>3</v>
      </c>
      <c r="V8" s="9">
        <f t="shared" si="18"/>
        <v>100</v>
      </c>
      <c r="W8" s="23">
        <v>66.66</v>
      </c>
      <c r="X8" s="27">
        <v>66.66</v>
      </c>
      <c r="Y8" s="23">
        <v>60</v>
      </c>
      <c r="Z8" s="27">
        <v>71.11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51.29</v>
      </c>
      <c r="AZ8" s="16">
        <f t="shared" si="3"/>
        <v>65.14</v>
      </c>
      <c r="BA8" s="17">
        <f t="shared" si="4"/>
        <v>100</v>
      </c>
      <c r="BB8" s="16">
        <f t="shared" si="5"/>
        <v>66</v>
      </c>
      <c r="BC8" s="16">
        <f t="shared" si="6"/>
        <v>75.63</v>
      </c>
      <c r="BD8" s="17">
        <f t="shared" si="7"/>
        <v>100</v>
      </c>
      <c r="BE8" s="16">
        <f t="shared" si="8"/>
        <v>61.89</v>
      </c>
      <c r="BF8" s="16">
        <f t="shared" si="9"/>
        <v>65.59</v>
      </c>
      <c r="BG8" s="17">
        <f t="shared" si="24"/>
        <v>100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61.05</v>
      </c>
      <c r="BO8" s="18">
        <f t="shared" si="15"/>
        <v>67.84</v>
      </c>
    </row>
    <row r="9" spans="1:67">
      <c r="A9" s="19">
        <v>42104</v>
      </c>
      <c r="B9" s="7" t="s">
        <v>58</v>
      </c>
      <c r="C9" s="1">
        <v>4</v>
      </c>
      <c r="D9" s="11" t="s">
        <v>8</v>
      </c>
      <c r="E9" s="21">
        <v>34.75</v>
      </c>
      <c r="F9" s="27">
        <v>139.80000000000001</v>
      </c>
      <c r="G9" s="22">
        <v>28.25</v>
      </c>
      <c r="H9" s="27">
        <v>71.11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49.33</v>
      </c>
      <c r="O9" s="27">
        <v>88.88</v>
      </c>
      <c r="P9" s="21">
        <v>35</v>
      </c>
      <c r="Q9" s="28">
        <v>139.80000000000001</v>
      </c>
      <c r="R9" s="23">
        <v>39</v>
      </c>
      <c r="S9" s="27">
        <v>42</v>
      </c>
      <c r="T9" s="10">
        <v>3</v>
      </c>
      <c r="U9" s="13">
        <f t="shared" si="0"/>
        <v>3</v>
      </c>
      <c r="V9" s="9">
        <f t="shared" si="18"/>
        <v>100</v>
      </c>
      <c r="W9" s="23">
        <v>32</v>
      </c>
      <c r="X9" s="27">
        <v>45.55</v>
      </c>
      <c r="Y9" s="23">
        <v>41</v>
      </c>
      <c r="Z9" s="27">
        <v>41</v>
      </c>
      <c r="AA9" s="23">
        <v>44</v>
      </c>
      <c r="AB9" s="27">
        <v>76</v>
      </c>
      <c r="AC9" s="10">
        <v>3</v>
      </c>
      <c r="AD9" s="13">
        <f t="shared" si="1"/>
        <v>3</v>
      </c>
      <c r="AE9" s="9">
        <f t="shared" si="19"/>
        <v>100</v>
      </c>
      <c r="AF9" s="23">
        <v>44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30.8</v>
      </c>
      <c r="AZ9" s="16">
        <f t="shared" si="3"/>
        <v>96.77</v>
      </c>
      <c r="BA9" s="17">
        <f t="shared" si="4"/>
        <v>100</v>
      </c>
      <c r="BB9" s="16">
        <f t="shared" si="5"/>
        <v>41.11</v>
      </c>
      <c r="BC9" s="16">
        <f t="shared" si="6"/>
        <v>90.23</v>
      </c>
      <c r="BD9" s="17">
        <f t="shared" si="7"/>
        <v>100</v>
      </c>
      <c r="BE9" s="16">
        <f t="shared" si="8"/>
        <v>39</v>
      </c>
      <c r="BF9" s="16">
        <f t="shared" si="9"/>
        <v>54.18</v>
      </c>
      <c r="BG9" s="17">
        <f t="shared" si="24"/>
        <v>100</v>
      </c>
      <c r="BH9" s="17">
        <f t="shared" si="25"/>
        <v>44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38.729999999999997</v>
      </c>
      <c r="BO9" s="18">
        <f t="shared" si="15"/>
        <v>71.3</v>
      </c>
    </row>
    <row r="10" spans="1:67">
      <c r="A10" s="19">
        <v>42104</v>
      </c>
      <c r="B10" s="7" t="s">
        <v>58</v>
      </c>
      <c r="C10" s="1">
        <v>5</v>
      </c>
      <c r="D10" s="11" t="s">
        <v>9</v>
      </c>
      <c r="E10" s="21">
        <v>62.55</v>
      </c>
      <c r="F10" s="27">
        <v>98.4</v>
      </c>
      <c r="G10" s="22">
        <v>76.66</v>
      </c>
      <c r="H10" s="27">
        <v>94</v>
      </c>
      <c r="I10" s="22">
        <v>67</v>
      </c>
      <c r="J10" s="27">
        <v>92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68</v>
      </c>
      <c r="X10" s="27">
        <v>99</v>
      </c>
      <c r="Y10" s="23">
        <v>69</v>
      </c>
      <c r="Z10" s="27">
        <v>88</v>
      </c>
      <c r="AA10" s="23">
        <v>73</v>
      </c>
      <c r="AB10" s="27">
        <v>81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62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68.739999999999995</v>
      </c>
      <c r="AZ10" s="16">
        <f t="shared" si="3"/>
        <v>94.8</v>
      </c>
      <c r="BA10" s="17">
        <f t="shared" si="4"/>
        <v>100</v>
      </c>
      <c r="BB10" s="16">
        <f t="shared" si="5"/>
        <v>72.89</v>
      </c>
      <c r="BC10" s="16">
        <f t="shared" si="6"/>
        <v>84.6</v>
      </c>
      <c r="BD10" s="17">
        <f t="shared" si="7"/>
        <v>100</v>
      </c>
      <c r="BE10" s="16">
        <f t="shared" si="8"/>
        <v>70</v>
      </c>
      <c r="BF10" s="16">
        <f t="shared" si="9"/>
        <v>89.33</v>
      </c>
      <c r="BG10" s="17">
        <f t="shared" si="24"/>
        <v>100</v>
      </c>
      <c r="BH10" s="17">
        <f t="shared" si="25"/>
        <v>62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68.41</v>
      </c>
      <c r="BO10" s="18">
        <f t="shared" si="15"/>
        <v>89.68</v>
      </c>
    </row>
    <row r="11" spans="1:67">
      <c r="A11" s="19">
        <v>42104</v>
      </c>
      <c r="B11" s="7" t="s">
        <v>58</v>
      </c>
      <c r="C11" s="1">
        <v>6</v>
      </c>
      <c r="D11" s="11" t="s">
        <v>10</v>
      </c>
      <c r="E11" s="21">
        <v>44.5</v>
      </c>
      <c r="F11" s="27">
        <v>46.4</v>
      </c>
      <c r="G11" s="22">
        <v>49.88</v>
      </c>
      <c r="H11" s="27">
        <v>50.9</v>
      </c>
      <c r="I11" s="22">
        <v>44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55.9</v>
      </c>
      <c r="O11" s="27">
        <v>55.9</v>
      </c>
      <c r="P11" s="21">
        <v>59.7</v>
      </c>
      <c r="Q11" s="28">
        <v>59.7</v>
      </c>
      <c r="R11" s="23">
        <v>53</v>
      </c>
      <c r="S11" s="27">
        <v>53</v>
      </c>
      <c r="T11" s="10">
        <v>3</v>
      </c>
      <c r="U11" s="13">
        <f t="shared" si="0"/>
        <v>3</v>
      </c>
      <c r="V11" s="9">
        <f t="shared" si="18"/>
        <v>100</v>
      </c>
      <c r="W11" s="23">
        <v>54.6</v>
      </c>
      <c r="X11" s="27">
        <v>54.6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46.13</v>
      </c>
      <c r="AZ11" s="16">
        <f t="shared" si="3"/>
        <v>49.25</v>
      </c>
      <c r="BA11" s="17">
        <f t="shared" si="4"/>
        <v>100</v>
      </c>
      <c r="BB11" s="16">
        <f t="shared" si="5"/>
        <v>56.2</v>
      </c>
      <c r="BC11" s="16">
        <f t="shared" si="6"/>
        <v>56.2</v>
      </c>
      <c r="BD11" s="17">
        <f t="shared" si="7"/>
        <v>100</v>
      </c>
      <c r="BE11" s="16">
        <f t="shared" si="8"/>
        <v>53.83</v>
      </c>
      <c r="BF11" s="16">
        <f t="shared" si="9"/>
        <v>53.83</v>
      </c>
      <c r="BG11" s="17">
        <f t="shared" si="24"/>
        <v>100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52.54</v>
      </c>
      <c r="BO11" s="18">
        <f t="shared" si="15"/>
        <v>53.32</v>
      </c>
    </row>
    <row r="12" spans="1:67">
      <c r="A12" s="19">
        <v>42104</v>
      </c>
      <c r="B12" s="7" t="s">
        <v>58</v>
      </c>
      <c r="C12" s="1">
        <v>7</v>
      </c>
      <c r="D12" s="11" t="s">
        <v>45</v>
      </c>
      <c r="E12" s="21">
        <v>10.3</v>
      </c>
      <c r="F12" s="27">
        <v>11.9</v>
      </c>
      <c r="G12" s="22">
        <v>7.9</v>
      </c>
      <c r="H12" s="27">
        <v>14</v>
      </c>
      <c r="I12" s="22">
        <v>9.77</v>
      </c>
      <c r="J12" s="27">
        <v>9.77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13</v>
      </c>
      <c r="S12" s="27">
        <v>13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12</v>
      </c>
      <c r="Z12" s="27">
        <v>12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9.32</v>
      </c>
      <c r="AZ12" s="16">
        <f t="shared" si="3"/>
        <v>11.89</v>
      </c>
      <c r="BA12" s="17">
        <f t="shared" si="4"/>
        <v>100</v>
      </c>
      <c r="BB12" s="16">
        <f t="shared" si="5"/>
        <v>15</v>
      </c>
      <c r="BC12" s="16">
        <f t="shared" si="6"/>
        <v>15</v>
      </c>
      <c r="BD12" s="17">
        <f t="shared" si="7"/>
        <v>100</v>
      </c>
      <c r="BE12" s="16">
        <f t="shared" si="8"/>
        <v>13.67</v>
      </c>
      <c r="BF12" s="16">
        <f t="shared" si="9"/>
        <v>14.67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</v>
      </c>
      <c r="BO12" s="18">
        <f t="shared" si="15"/>
        <v>13.89</v>
      </c>
    </row>
    <row r="13" spans="1:67">
      <c r="A13" s="19">
        <v>42104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310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286.67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288.95</v>
      </c>
      <c r="BO13" s="18">
        <f t="shared" si="15"/>
        <v>642.5</v>
      </c>
    </row>
    <row r="14" spans="1:67">
      <c r="A14" s="19">
        <v>42104</v>
      </c>
      <c r="B14" s="7" t="s">
        <v>58</v>
      </c>
      <c r="C14" s="1">
        <v>9</v>
      </c>
      <c r="D14" s="11" t="s">
        <v>12</v>
      </c>
      <c r="E14" s="21">
        <v>32.9</v>
      </c>
      <c r="F14" s="27">
        <v>63.3</v>
      </c>
      <c r="G14" s="22">
        <v>42</v>
      </c>
      <c r="H14" s="27">
        <v>42</v>
      </c>
      <c r="I14" s="22">
        <v>38.68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37.5</v>
      </c>
      <c r="S14" s="27">
        <v>37.5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 t="s">
        <v>59</v>
      </c>
      <c r="Z14" s="27" t="s">
        <v>59</v>
      </c>
      <c r="AA14" s="23" t="s">
        <v>59</v>
      </c>
      <c r="AB14" s="27" t="s">
        <v>59</v>
      </c>
      <c r="AC14" s="10">
        <v>3</v>
      </c>
      <c r="AD14" s="13">
        <f t="shared" si="1"/>
        <v>0</v>
      </c>
      <c r="AE14" s="9">
        <f t="shared" si="19"/>
        <v>0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37.86</v>
      </c>
      <c r="AZ14" s="16">
        <f t="shared" si="3"/>
        <v>60.83</v>
      </c>
      <c r="BA14" s="17">
        <f t="shared" si="4"/>
        <v>100</v>
      </c>
      <c r="BB14" s="16">
        <f t="shared" si="5"/>
        <v>48.5</v>
      </c>
      <c r="BC14" s="16">
        <f t="shared" si="6"/>
        <v>50.57</v>
      </c>
      <c r="BD14" s="17">
        <f t="shared" si="7"/>
        <v>100</v>
      </c>
      <c r="BE14" s="16" t="str">
        <f t="shared" si="8"/>
        <v/>
      </c>
      <c r="BF14" s="16" t="str">
        <f t="shared" si="9"/>
        <v/>
      </c>
      <c r="BG14" s="17">
        <f t="shared" si="24"/>
        <v>0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43.18</v>
      </c>
      <c r="BO14" s="18">
        <f t="shared" si="15"/>
        <v>55.7</v>
      </c>
    </row>
    <row r="15" spans="1:67">
      <c r="A15" s="19">
        <v>42104</v>
      </c>
      <c r="B15" s="7" t="s">
        <v>58</v>
      </c>
      <c r="C15" s="1">
        <v>10</v>
      </c>
      <c r="D15" s="11" t="s">
        <v>13</v>
      </c>
      <c r="E15" s="21">
        <v>179.8</v>
      </c>
      <c r="F15" s="27">
        <v>329.8</v>
      </c>
      <c r="G15" s="22">
        <v>255</v>
      </c>
      <c r="H15" s="27">
        <v>365</v>
      </c>
      <c r="I15" s="22">
        <v>135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159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154</v>
      </c>
      <c r="X15" s="27">
        <v>304</v>
      </c>
      <c r="Y15" s="23">
        <v>171</v>
      </c>
      <c r="Z15" s="27">
        <v>424</v>
      </c>
      <c r="AA15" s="23">
        <v>240</v>
      </c>
      <c r="AB15" s="27">
        <v>357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189.93</v>
      </c>
      <c r="AZ15" s="16">
        <f t="shared" si="3"/>
        <v>356.57</v>
      </c>
      <c r="BA15" s="17">
        <f t="shared" si="4"/>
        <v>100</v>
      </c>
      <c r="BB15" s="16">
        <f t="shared" si="5"/>
        <v>194.87</v>
      </c>
      <c r="BC15" s="16">
        <f t="shared" si="6"/>
        <v>372.07</v>
      </c>
      <c r="BD15" s="17">
        <f t="shared" si="7"/>
        <v>100</v>
      </c>
      <c r="BE15" s="16">
        <f t="shared" si="8"/>
        <v>188.33</v>
      </c>
      <c r="BF15" s="16">
        <f t="shared" si="9"/>
        <v>361.67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190.03</v>
      </c>
      <c r="BO15" s="18">
        <f t="shared" si="15"/>
        <v>340.08</v>
      </c>
    </row>
    <row r="16" spans="1:67">
      <c r="A16" s="19">
        <v>42104</v>
      </c>
      <c r="B16" s="7" t="s">
        <v>58</v>
      </c>
      <c r="C16" s="1">
        <v>11</v>
      </c>
      <c r="D16" s="11" t="s">
        <v>14</v>
      </c>
      <c r="E16" s="21">
        <v>184</v>
      </c>
      <c r="F16" s="27">
        <v>335.71</v>
      </c>
      <c r="G16" s="22">
        <v>399.9</v>
      </c>
      <c r="H16" s="27">
        <v>399.9</v>
      </c>
      <c r="I16" s="22">
        <v>284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386</v>
      </c>
      <c r="T16" s="10">
        <v>3</v>
      </c>
      <c r="U16" s="13">
        <f t="shared" si="0"/>
        <v>3</v>
      </c>
      <c r="V16" s="9">
        <f t="shared" si="18"/>
        <v>100</v>
      </c>
      <c r="W16" s="23">
        <v>315</v>
      </c>
      <c r="X16" s="27">
        <v>450</v>
      </c>
      <c r="Y16" s="23">
        <v>269</v>
      </c>
      <c r="Z16" s="27">
        <v>406</v>
      </c>
      <c r="AA16" s="23">
        <v>335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289.3</v>
      </c>
      <c r="AZ16" s="16">
        <f t="shared" si="3"/>
        <v>359.2</v>
      </c>
      <c r="BA16" s="17">
        <f t="shared" si="4"/>
        <v>100</v>
      </c>
      <c r="BB16" s="16">
        <f t="shared" si="5"/>
        <v>221.77</v>
      </c>
      <c r="BC16" s="16">
        <f t="shared" si="6"/>
        <v>385.17</v>
      </c>
      <c r="BD16" s="17">
        <f t="shared" si="7"/>
        <v>100</v>
      </c>
      <c r="BE16" s="16">
        <f t="shared" si="8"/>
        <v>306.33</v>
      </c>
      <c r="BF16" s="16">
        <f t="shared" si="9"/>
        <v>403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266.85000000000002</v>
      </c>
      <c r="BO16" s="18">
        <f t="shared" si="15"/>
        <v>368.59</v>
      </c>
    </row>
    <row r="17" spans="1:67">
      <c r="A17" s="19">
        <v>42104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483</v>
      </c>
      <c r="H17" s="27">
        <v>850</v>
      </c>
      <c r="I17" s="22">
        <v>417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619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518</v>
      </c>
      <c r="X17" s="27">
        <v>700</v>
      </c>
      <c r="Y17" s="23">
        <v>445</v>
      </c>
      <c r="Z17" s="27">
        <v>589</v>
      </c>
      <c r="AA17" s="23">
        <v>552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455.44</v>
      </c>
      <c r="AZ17" s="16">
        <f t="shared" si="3"/>
        <v>743.22</v>
      </c>
      <c r="BA17" s="17">
        <f t="shared" si="4"/>
        <v>100</v>
      </c>
      <c r="BB17" s="16">
        <f t="shared" si="5"/>
        <v>622.5</v>
      </c>
      <c r="BC17" s="16">
        <f t="shared" si="6"/>
        <v>674.17</v>
      </c>
      <c r="BD17" s="17">
        <f t="shared" si="7"/>
        <v>100</v>
      </c>
      <c r="BE17" s="16">
        <f t="shared" si="8"/>
        <v>505</v>
      </c>
      <c r="BF17" s="16">
        <f t="shared" si="9"/>
        <v>655.67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527.65</v>
      </c>
      <c r="BO17" s="18">
        <f t="shared" si="15"/>
        <v>691.02</v>
      </c>
    </row>
    <row r="18" spans="1:67">
      <c r="A18" s="19">
        <v>42104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385</v>
      </c>
      <c r="X18" s="27">
        <v>385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385</v>
      </c>
      <c r="BF18" s="16">
        <f t="shared" si="9"/>
        <v>385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342.5</v>
      </c>
      <c r="BO18" s="18">
        <f t="shared" si="15"/>
        <v>367.5</v>
      </c>
    </row>
    <row r="19" spans="1:67">
      <c r="A19" s="19">
        <v>42104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349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220</v>
      </c>
      <c r="Q19" s="28">
        <v>270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170</v>
      </c>
      <c r="X19" s="27">
        <v>350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349</v>
      </c>
      <c r="BA19" s="17">
        <f t="shared" si="4"/>
        <v>33.333333333333329</v>
      </c>
      <c r="BB19" s="16">
        <f t="shared" si="5"/>
        <v>257.5</v>
      </c>
      <c r="BC19" s="16">
        <f t="shared" si="6"/>
        <v>282.5</v>
      </c>
      <c r="BD19" s="17">
        <f t="shared" si="7"/>
        <v>66.666666666666657</v>
      </c>
      <c r="BE19" s="16">
        <f t="shared" si="8"/>
        <v>170</v>
      </c>
      <c r="BF19" s="16">
        <f t="shared" si="9"/>
        <v>350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191.85</v>
      </c>
      <c r="BO19" s="18">
        <f t="shared" si="15"/>
        <v>325.38</v>
      </c>
    </row>
    <row r="20" spans="1:67">
      <c r="A20" s="19">
        <v>42104</v>
      </c>
      <c r="B20" s="7" t="s">
        <v>58</v>
      </c>
      <c r="C20" s="1">
        <v>15</v>
      </c>
      <c r="D20" s="11" t="s">
        <v>18</v>
      </c>
      <c r="E20" s="21">
        <v>103.8</v>
      </c>
      <c r="F20" s="27">
        <v>103.9</v>
      </c>
      <c r="G20" s="22">
        <v>95.9</v>
      </c>
      <c r="H20" s="27">
        <v>113.7</v>
      </c>
      <c r="I20" s="22">
        <v>99.9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1">
        <v>115</v>
      </c>
      <c r="Q20" s="28">
        <v>148</v>
      </c>
      <c r="R20" s="23">
        <v>118</v>
      </c>
      <c r="S20" s="27">
        <v>140</v>
      </c>
      <c r="T20" s="10">
        <v>3</v>
      </c>
      <c r="U20" s="13">
        <f t="shared" si="0"/>
        <v>3</v>
      </c>
      <c r="V20" s="9">
        <f t="shared" si="18"/>
        <v>100</v>
      </c>
      <c r="W20" s="23">
        <v>144</v>
      </c>
      <c r="X20" s="27">
        <v>144</v>
      </c>
      <c r="Y20" s="23">
        <v>118</v>
      </c>
      <c r="Z20" s="27">
        <v>118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99.87</v>
      </c>
      <c r="AZ20" s="16">
        <f t="shared" si="3"/>
        <v>111.2</v>
      </c>
      <c r="BA20" s="17">
        <f t="shared" si="4"/>
        <v>100</v>
      </c>
      <c r="BB20" s="16">
        <f t="shared" si="5"/>
        <v>123.33</v>
      </c>
      <c r="BC20" s="16">
        <f t="shared" si="6"/>
        <v>144.33000000000001</v>
      </c>
      <c r="BD20" s="17">
        <f t="shared" si="7"/>
        <v>100</v>
      </c>
      <c r="BE20" s="16">
        <f t="shared" si="8"/>
        <v>131</v>
      </c>
      <c r="BF20" s="16">
        <f t="shared" si="9"/>
        <v>131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118.07</v>
      </c>
      <c r="BO20" s="18">
        <f t="shared" si="15"/>
        <v>128.84</v>
      </c>
    </row>
    <row r="21" spans="1:67">
      <c r="A21" s="19">
        <v>42104</v>
      </c>
      <c r="B21" s="7" t="s">
        <v>58</v>
      </c>
      <c r="C21" s="1">
        <v>16</v>
      </c>
      <c r="D21" s="11" t="s">
        <v>19</v>
      </c>
      <c r="E21" s="21">
        <v>106</v>
      </c>
      <c r="F21" s="27">
        <v>209.9</v>
      </c>
      <c r="G21" s="22">
        <v>69.900000000000006</v>
      </c>
      <c r="H21" s="27">
        <v>250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63.5</v>
      </c>
      <c r="Q21" s="28">
        <v>249.5</v>
      </c>
      <c r="R21" s="23">
        <v>85</v>
      </c>
      <c r="S21" s="27">
        <v>312</v>
      </c>
      <c r="T21" s="10">
        <v>3</v>
      </c>
      <c r="U21" s="13">
        <f t="shared" si="0"/>
        <v>3</v>
      </c>
      <c r="V21" s="9">
        <f t="shared" si="18"/>
        <v>100</v>
      </c>
      <c r="W21" s="23">
        <v>65</v>
      </c>
      <c r="X21" s="27">
        <v>283</v>
      </c>
      <c r="Y21" s="23">
        <v>78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76</v>
      </c>
      <c r="AG21" s="27">
        <v>257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78.099999999999994</v>
      </c>
      <c r="AZ21" s="16">
        <f t="shared" si="3"/>
        <v>208.3</v>
      </c>
      <c r="BA21" s="17">
        <f t="shared" si="4"/>
        <v>100</v>
      </c>
      <c r="BB21" s="16">
        <f t="shared" si="5"/>
        <v>77.83</v>
      </c>
      <c r="BC21" s="16">
        <f t="shared" si="6"/>
        <v>270.5</v>
      </c>
      <c r="BD21" s="17">
        <f t="shared" si="7"/>
        <v>100</v>
      </c>
      <c r="BE21" s="16">
        <f t="shared" si="8"/>
        <v>71.5</v>
      </c>
      <c r="BF21" s="16">
        <f t="shared" si="9"/>
        <v>269.5</v>
      </c>
      <c r="BG21" s="17">
        <f t="shared" si="24"/>
        <v>66.666666666666657</v>
      </c>
      <c r="BH21" s="17">
        <f t="shared" si="25"/>
        <v>76</v>
      </c>
      <c r="BI21" s="17">
        <f t="shared" si="25"/>
        <v>257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75.86</v>
      </c>
      <c r="BO21" s="18">
        <f t="shared" si="15"/>
        <v>251.33</v>
      </c>
    </row>
    <row r="22" spans="1:67">
      <c r="A22" s="19">
        <v>42104</v>
      </c>
      <c r="B22" s="7" t="s">
        <v>58</v>
      </c>
      <c r="C22" s="1">
        <v>17</v>
      </c>
      <c r="D22" s="11" t="s">
        <v>20</v>
      </c>
      <c r="E22" s="21">
        <v>372.6</v>
      </c>
      <c r="F22" s="27">
        <v>506</v>
      </c>
      <c r="G22" s="22">
        <v>284.89999999999998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308.89999999999998</v>
      </c>
      <c r="R22" s="23">
        <v>130</v>
      </c>
      <c r="S22" s="27">
        <v>320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180</v>
      </c>
      <c r="X22" s="27">
        <v>444</v>
      </c>
      <c r="Y22" s="23">
        <v>254</v>
      </c>
      <c r="Z22" s="27">
        <v>254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328.75</v>
      </c>
      <c r="AZ22" s="16">
        <f t="shared" si="3"/>
        <v>395.45</v>
      </c>
      <c r="BA22" s="17">
        <f t="shared" si="4"/>
        <v>66.666666666666657</v>
      </c>
      <c r="BB22" s="16">
        <f t="shared" si="5"/>
        <v>154.80000000000001</v>
      </c>
      <c r="BC22" s="16">
        <f t="shared" si="6"/>
        <v>314.45</v>
      </c>
      <c r="BD22" s="17">
        <f t="shared" si="7"/>
        <v>66.666666666666657</v>
      </c>
      <c r="BE22" s="16">
        <f t="shared" si="8"/>
        <v>217</v>
      </c>
      <c r="BF22" s="16">
        <f t="shared" si="9"/>
        <v>349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233.52</v>
      </c>
      <c r="BO22" s="18">
        <f t="shared" si="15"/>
        <v>352.97</v>
      </c>
    </row>
    <row r="23" spans="1:67">
      <c r="A23" s="19">
        <v>42104</v>
      </c>
      <c r="B23" s="7" t="s">
        <v>58</v>
      </c>
      <c r="C23" s="1">
        <v>18</v>
      </c>
      <c r="D23" s="11" t="s">
        <v>21</v>
      </c>
      <c r="E23" s="21">
        <v>137.38</v>
      </c>
      <c r="F23" s="27">
        <v>179.93</v>
      </c>
      <c r="G23" s="22">
        <v>268</v>
      </c>
      <c r="H23" s="27">
        <v>268</v>
      </c>
      <c r="I23" s="22">
        <v>145.71</v>
      </c>
      <c r="J23" s="27">
        <v>145.71</v>
      </c>
      <c r="K23" s="10">
        <v>3</v>
      </c>
      <c r="L23" s="13">
        <f t="shared" si="16"/>
        <v>3</v>
      </c>
      <c r="M23" s="9">
        <f t="shared" si="17"/>
        <v>100</v>
      </c>
      <c r="N23" s="23">
        <v>160</v>
      </c>
      <c r="O23" s="27">
        <v>180</v>
      </c>
      <c r="P23" s="21">
        <v>149.66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101</v>
      </c>
      <c r="X23" s="27">
        <v>151</v>
      </c>
      <c r="Y23" s="23">
        <v>169</v>
      </c>
      <c r="Z23" s="27">
        <v>169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183.7</v>
      </c>
      <c r="AZ23" s="16">
        <f t="shared" si="3"/>
        <v>197.88</v>
      </c>
      <c r="BA23" s="17">
        <f t="shared" si="4"/>
        <v>100</v>
      </c>
      <c r="BB23" s="16">
        <f t="shared" si="5"/>
        <v>155.55000000000001</v>
      </c>
      <c r="BC23" s="16">
        <f t="shared" si="6"/>
        <v>163.87</v>
      </c>
      <c r="BD23" s="17">
        <f t="shared" si="7"/>
        <v>100</v>
      </c>
      <c r="BE23" s="16">
        <f t="shared" si="8"/>
        <v>135</v>
      </c>
      <c r="BF23" s="16">
        <f t="shared" si="9"/>
        <v>160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158.08000000000001</v>
      </c>
      <c r="BO23" s="18">
        <f t="shared" si="15"/>
        <v>173.92</v>
      </c>
    </row>
    <row r="24" spans="1:67">
      <c r="A24" s="19">
        <v>42104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18</v>
      </c>
      <c r="X24" s="27">
        <v>65</v>
      </c>
      <c r="Y24" s="23">
        <v>27</v>
      </c>
      <c r="Z24" s="27">
        <v>74</v>
      </c>
      <c r="AA24" s="23">
        <v>27</v>
      </c>
      <c r="AB24" s="27">
        <v>84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18.54</v>
      </c>
      <c r="AZ24" s="16">
        <f t="shared" si="3"/>
        <v>64.33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24</v>
      </c>
      <c r="BF24" s="16">
        <f t="shared" si="9"/>
        <v>74.33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20.29</v>
      </c>
      <c r="BO24" s="18">
        <f t="shared" si="15"/>
        <v>61.54</v>
      </c>
    </row>
    <row r="25" spans="1:67">
      <c r="A25" s="19">
        <v>42104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42104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42104</v>
      </c>
      <c r="B27" s="7" t="s">
        <v>58</v>
      </c>
      <c r="C27" s="1">
        <v>22</v>
      </c>
      <c r="D27" s="11" t="s">
        <v>23</v>
      </c>
      <c r="E27" s="21">
        <v>38</v>
      </c>
      <c r="F27" s="27">
        <v>53.9</v>
      </c>
      <c r="G27" s="22">
        <v>42.4</v>
      </c>
      <c r="H27" s="27">
        <v>62.5</v>
      </c>
      <c r="I27" s="22">
        <v>32.06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47</v>
      </c>
      <c r="S27" s="27">
        <v>51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37.49</v>
      </c>
      <c r="AZ27" s="16">
        <f t="shared" si="3"/>
        <v>60.49</v>
      </c>
      <c r="BA27" s="17">
        <f t="shared" si="4"/>
        <v>100</v>
      </c>
      <c r="BB27" s="16">
        <f t="shared" si="5"/>
        <v>46.3</v>
      </c>
      <c r="BC27" s="16">
        <f t="shared" si="6"/>
        <v>56.5</v>
      </c>
      <c r="BD27" s="17">
        <f t="shared" si="7"/>
        <v>100</v>
      </c>
      <c r="BE27" s="16">
        <f t="shared" si="8"/>
        <v>47.33</v>
      </c>
      <c r="BF27" s="16">
        <f t="shared" si="9"/>
        <v>59.32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45.82</v>
      </c>
      <c r="BO27" s="18">
        <f t="shared" si="15"/>
        <v>58.46</v>
      </c>
    </row>
    <row r="28" spans="1:67">
      <c r="A28" s="19">
        <v>42104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207.78</v>
      </c>
      <c r="H28" s="27">
        <v>255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305</v>
      </c>
      <c r="S28" s="27">
        <v>305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228</v>
      </c>
      <c r="AB28" s="27">
        <v>228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184.83</v>
      </c>
      <c r="AZ28" s="16">
        <f t="shared" si="3"/>
        <v>322.2</v>
      </c>
      <c r="BA28" s="17">
        <f t="shared" si="4"/>
        <v>100</v>
      </c>
      <c r="BB28" s="16">
        <f t="shared" si="5"/>
        <v>226.33</v>
      </c>
      <c r="BC28" s="16">
        <f t="shared" si="6"/>
        <v>226.33</v>
      </c>
      <c r="BD28" s="17">
        <f t="shared" si="7"/>
        <v>100</v>
      </c>
      <c r="BE28" s="16">
        <f t="shared" si="8"/>
        <v>228</v>
      </c>
      <c r="BF28" s="16">
        <f t="shared" si="9"/>
        <v>228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214.79</v>
      </c>
      <c r="BO28" s="18">
        <f t="shared" si="15"/>
        <v>249.13</v>
      </c>
    </row>
    <row r="29" spans="1:67">
      <c r="A29" s="19">
        <v>42104</v>
      </c>
      <c r="B29" s="7" t="s">
        <v>58</v>
      </c>
      <c r="C29" s="1">
        <v>24</v>
      </c>
      <c r="D29" s="11" t="s">
        <v>25</v>
      </c>
      <c r="E29" s="21">
        <v>375</v>
      </c>
      <c r="F29" s="27">
        <v>510.89</v>
      </c>
      <c r="G29" s="22">
        <v>325</v>
      </c>
      <c r="H29" s="27">
        <v>520</v>
      </c>
      <c r="I29" s="22">
        <v>340.5</v>
      </c>
      <c r="J29" s="27">
        <v>340.5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475</v>
      </c>
      <c r="X29" s="27">
        <v>650</v>
      </c>
      <c r="Y29" s="23">
        <v>461.11</v>
      </c>
      <c r="Z29" s="27">
        <v>490</v>
      </c>
      <c r="AA29" s="23" t="s">
        <v>59</v>
      </c>
      <c r="AB29" s="27" t="s">
        <v>59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346.83</v>
      </c>
      <c r="AZ29" s="16">
        <f t="shared" si="3"/>
        <v>457.13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468.06</v>
      </c>
      <c r="BF29" s="16">
        <f t="shared" si="9"/>
        <v>570</v>
      </c>
      <c r="BG29" s="17">
        <f t="shared" si="24"/>
        <v>66.666666666666657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356.09</v>
      </c>
      <c r="BO29" s="18">
        <f t="shared" si="15"/>
        <v>473.87</v>
      </c>
    </row>
    <row r="30" spans="1:67">
      <c r="A30" s="19">
        <v>42104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 t="s">
        <v>59</v>
      </c>
      <c r="H30" s="27" t="s">
        <v>59</v>
      </c>
      <c r="I30" s="22">
        <v>37.39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46.65</v>
      </c>
      <c r="AZ30" s="16">
        <f t="shared" si="3"/>
        <v>64.17</v>
      </c>
      <c r="BA30" s="17">
        <f t="shared" si="4"/>
        <v>66.666666666666657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49.86</v>
      </c>
      <c r="BO30" s="18">
        <f t="shared" si="15"/>
        <v>54.24</v>
      </c>
    </row>
    <row r="31" spans="1:67">
      <c r="A31" s="19">
        <v>42104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124.75</v>
      </c>
      <c r="H31" s="27">
        <v>165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>
        <v>175</v>
      </c>
      <c r="S31" s="27">
        <v>175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151.43</v>
      </c>
      <c r="Z31" s="27">
        <v>151.43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142.83000000000001</v>
      </c>
      <c r="AZ31" s="16">
        <f t="shared" si="3"/>
        <v>180.83</v>
      </c>
      <c r="BA31" s="17">
        <f t="shared" si="4"/>
        <v>100</v>
      </c>
      <c r="BB31" s="16">
        <f t="shared" si="5"/>
        <v>152.6</v>
      </c>
      <c r="BC31" s="16">
        <f t="shared" si="6"/>
        <v>166.67</v>
      </c>
      <c r="BD31" s="17">
        <f t="shared" si="7"/>
        <v>100</v>
      </c>
      <c r="BE31" s="16">
        <f t="shared" si="8"/>
        <v>151.43</v>
      </c>
      <c r="BF31" s="16">
        <f t="shared" si="9"/>
        <v>151.43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148.94999999999999</v>
      </c>
      <c r="BO31" s="18">
        <f t="shared" si="15"/>
        <v>166.31</v>
      </c>
    </row>
    <row r="32" spans="1:67">
      <c r="A32" s="19">
        <v>42104</v>
      </c>
      <c r="B32" s="7" t="s">
        <v>58</v>
      </c>
      <c r="C32" s="1">
        <v>27</v>
      </c>
      <c r="D32" s="11" t="s">
        <v>27</v>
      </c>
      <c r="E32" s="21">
        <v>329.9</v>
      </c>
      <c r="F32" s="27">
        <v>427.3</v>
      </c>
      <c r="G32" s="22">
        <v>389</v>
      </c>
      <c r="H32" s="27">
        <v>408.9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420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402</v>
      </c>
      <c r="X32" s="27">
        <v>522</v>
      </c>
      <c r="Y32" s="23">
        <v>219</v>
      </c>
      <c r="Z32" s="27">
        <v>219</v>
      </c>
      <c r="AA32" s="23">
        <v>394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362.29</v>
      </c>
      <c r="AZ32" s="16">
        <f t="shared" si="3"/>
        <v>445.57</v>
      </c>
      <c r="BA32" s="17">
        <f t="shared" si="4"/>
        <v>100</v>
      </c>
      <c r="BB32" s="16">
        <f t="shared" si="5"/>
        <v>375</v>
      </c>
      <c r="BC32" s="16">
        <f t="shared" si="6"/>
        <v>410</v>
      </c>
      <c r="BD32" s="17">
        <f t="shared" si="7"/>
        <v>66.666666666666657</v>
      </c>
      <c r="BE32" s="16">
        <f t="shared" si="8"/>
        <v>338.33</v>
      </c>
      <c r="BF32" s="16">
        <f t="shared" si="9"/>
        <v>396.67</v>
      </c>
      <c r="BG32" s="17">
        <f t="shared" si="24"/>
        <v>100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360.16</v>
      </c>
      <c r="BO32" s="18">
        <f t="shared" si="15"/>
        <v>416.06</v>
      </c>
    </row>
    <row r="33" spans="1:67">
      <c r="A33" s="19">
        <v>42104</v>
      </c>
      <c r="B33" s="7" t="s">
        <v>58</v>
      </c>
      <c r="C33" s="1">
        <v>28</v>
      </c>
      <c r="D33" s="11" t="s">
        <v>28</v>
      </c>
      <c r="E33" s="21">
        <v>27.7</v>
      </c>
      <c r="F33" s="27">
        <v>36.9</v>
      </c>
      <c r="G33" s="22">
        <v>29.9</v>
      </c>
      <c r="H33" s="27">
        <v>29.9</v>
      </c>
      <c r="I33" s="22">
        <v>25</v>
      </c>
      <c r="J33" s="27">
        <v>29.9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30</v>
      </c>
      <c r="S33" s="27">
        <v>30</v>
      </c>
      <c r="T33" s="10">
        <v>3</v>
      </c>
      <c r="U33" s="13">
        <f t="shared" si="0"/>
        <v>3</v>
      </c>
      <c r="V33" s="9">
        <f t="shared" si="18"/>
        <v>100</v>
      </c>
      <c r="W33" s="23">
        <v>39</v>
      </c>
      <c r="X33" s="27">
        <v>39</v>
      </c>
      <c r="Y33" s="23">
        <v>28</v>
      </c>
      <c r="Z33" s="27">
        <v>28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37</v>
      </c>
      <c r="AG33" s="27">
        <v>37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27.53</v>
      </c>
      <c r="AZ33" s="16">
        <f t="shared" si="3"/>
        <v>32.229999999999997</v>
      </c>
      <c r="BA33" s="17">
        <f t="shared" si="4"/>
        <v>100</v>
      </c>
      <c r="BB33" s="16">
        <f t="shared" si="5"/>
        <v>31.3</v>
      </c>
      <c r="BC33" s="16">
        <f t="shared" si="6"/>
        <v>31.3</v>
      </c>
      <c r="BD33" s="17">
        <f t="shared" si="7"/>
        <v>100</v>
      </c>
      <c r="BE33" s="16">
        <f t="shared" si="8"/>
        <v>33.5</v>
      </c>
      <c r="BF33" s="16">
        <f t="shared" si="9"/>
        <v>33.5</v>
      </c>
      <c r="BG33" s="17">
        <f t="shared" si="24"/>
        <v>66.666666666666657</v>
      </c>
      <c r="BH33" s="17">
        <f t="shared" si="25"/>
        <v>37</v>
      </c>
      <c r="BI33" s="17">
        <f t="shared" si="25"/>
        <v>37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32.33</v>
      </c>
      <c r="BO33" s="18">
        <f t="shared" si="15"/>
        <v>33.51</v>
      </c>
    </row>
    <row r="34" spans="1:67">
      <c r="A34" s="19">
        <v>42104</v>
      </c>
      <c r="B34" s="7" t="s">
        <v>58</v>
      </c>
      <c r="C34" s="1">
        <v>29</v>
      </c>
      <c r="D34" s="11" t="s">
        <v>29</v>
      </c>
      <c r="E34" s="21">
        <v>36.5</v>
      </c>
      <c r="F34" s="27">
        <v>36.5</v>
      </c>
      <c r="G34" s="22">
        <v>34.700000000000003</v>
      </c>
      <c r="H34" s="27">
        <v>35.1</v>
      </c>
      <c r="I34" s="22">
        <v>38</v>
      </c>
      <c r="J34" s="27">
        <v>69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39.6</v>
      </c>
      <c r="Q34" s="28">
        <v>39.6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 t="s">
        <v>59</v>
      </c>
      <c r="X34" s="27" t="s">
        <v>59</v>
      </c>
      <c r="Y34" s="23">
        <v>35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1</v>
      </c>
      <c r="AE34" s="9">
        <f t="shared" si="19"/>
        <v>33.333333333333329</v>
      </c>
      <c r="AF34" s="23">
        <v>45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36.4</v>
      </c>
      <c r="AZ34" s="16">
        <f t="shared" si="3"/>
        <v>46.87</v>
      </c>
      <c r="BA34" s="17">
        <f t="shared" si="4"/>
        <v>100</v>
      </c>
      <c r="BB34" s="16">
        <f t="shared" si="5"/>
        <v>37.53</v>
      </c>
      <c r="BC34" s="16">
        <f t="shared" si="6"/>
        <v>37.53</v>
      </c>
      <c r="BD34" s="17">
        <f t="shared" si="7"/>
        <v>100</v>
      </c>
      <c r="BE34" s="16">
        <f t="shared" si="8"/>
        <v>35</v>
      </c>
      <c r="BF34" s="16">
        <f t="shared" si="9"/>
        <v>35</v>
      </c>
      <c r="BG34" s="17">
        <f t="shared" si="24"/>
        <v>33.333333333333329</v>
      </c>
      <c r="BH34" s="17">
        <f t="shared" si="25"/>
        <v>45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38.479999999999997</v>
      </c>
      <c r="BO34" s="18">
        <f t="shared" si="15"/>
        <v>41.1</v>
      </c>
    </row>
    <row r="35" spans="1:67">
      <c r="A35" s="19">
        <v>42104</v>
      </c>
      <c r="B35" s="7" t="s">
        <v>58</v>
      </c>
      <c r="C35" s="1">
        <v>30</v>
      </c>
      <c r="D35" s="11" t="s">
        <v>30</v>
      </c>
      <c r="E35" s="21">
        <v>44.5</v>
      </c>
      <c r="F35" s="27">
        <v>44.5</v>
      </c>
      <c r="G35" s="22">
        <v>44.2</v>
      </c>
      <c r="H35" s="27">
        <v>44.2</v>
      </c>
      <c r="I35" s="22">
        <v>39</v>
      </c>
      <c r="J35" s="27">
        <v>39.9</v>
      </c>
      <c r="K35" s="10">
        <v>3</v>
      </c>
      <c r="L35" s="13">
        <f t="shared" si="16"/>
        <v>3</v>
      </c>
      <c r="M35" s="9">
        <f t="shared" si="17"/>
        <v>100</v>
      </c>
      <c r="N35" s="23">
        <v>48</v>
      </c>
      <c r="O35" s="27">
        <v>48</v>
      </c>
      <c r="P35" s="21">
        <v>50.5</v>
      </c>
      <c r="Q35" s="28">
        <v>50.5</v>
      </c>
      <c r="R35" s="23">
        <v>42</v>
      </c>
      <c r="S35" s="27">
        <v>42</v>
      </c>
      <c r="T35" s="10">
        <v>3</v>
      </c>
      <c r="U35" s="13">
        <f t="shared" si="0"/>
        <v>3</v>
      </c>
      <c r="V35" s="9">
        <f t="shared" si="18"/>
        <v>100</v>
      </c>
      <c r="W35" s="23">
        <v>45</v>
      </c>
      <c r="X35" s="27">
        <v>45</v>
      </c>
      <c r="Y35" s="23">
        <v>42</v>
      </c>
      <c r="Z35" s="27">
        <v>49.9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52</v>
      </c>
      <c r="AG35" s="27">
        <v>52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42.57</v>
      </c>
      <c r="AZ35" s="16">
        <f t="shared" si="3"/>
        <v>42.87</v>
      </c>
      <c r="BA35" s="17">
        <f t="shared" si="4"/>
        <v>100</v>
      </c>
      <c r="BB35" s="16">
        <f t="shared" si="5"/>
        <v>46.83</v>
      </c>
      <c r="BC35" s="16">
        <f t="shared" si="6"/>
        <v>46.83</v>
      </c>
      <c r="BD35" s="17">
        <f t="shared" si="7"/>
        <v>100</v>
      </c>
      <c r="BE35" s="16">
        <f t="shared" si="8"/>
        <v>43.5</v>
      </c>
      <c r="BF35" s="16">
        <f t="shared" si="9"/>
        <v>47.45</v>
      </c>
      <c r="BG35" s="17">
        <f t="shared" si="24"/>
        <v>66.666666666666657</v>
      </c>
      <c r="BH35" s="17">
        <f t="shared" si="25"/>
        <v>52</v>
      </c>
      <c r="BI35" s="17">
        <f t="shared" si="25"/>
        <v>52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46.23</v>
      </c>
      <c r="BO35" s="18">
        <f t="shared" si="15"/>
        <v>47.29</v>
      </c>
    </row>
    <row r="36" spans="1:67">
      <c r="A36" s="19">
        <v>42104</v>
      </c>
      <c r="B36" s="7" t="s">
        <v>58</v>
      </c>
      <c r="C36" s="1">
        <v>31</v>
      </c>
      <c r="D36" s="11" t="s">
        <v>31</v>
      </c>
      <c r="E36" s="21">
        <v>37</v>
      </c>
      <c r="F36" s="27">
        <v>38</v>
      </c>
      <c r="G36" s="22">
        <v>34.1</v>
      </c>
      <c r="H36" s="27">
        <v>39.9</v>
      </c>
      <c r="I36" s="22">
        <v>30.4</v>
      </c>
      <c r="J36" s="27">
        <v>59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35</v>
      </c>
      <c r="P36" s="21">
        <v>42</v>
      </c>
      <c r="Q36" s="28">
        <v>43</v>
      </c>
      <c r="R36" s="23">
        <v>36</v>
      </c>
      <c r="S36" s="27">
        <v>36</v>
      </c>
      <c r="T36" s="10">
        <v>3</v>
      </c>
      <c r="U36" s="13">
        <f t="shared" si="0"/>
        <v>3</v>
      </c>
      <c r="V36" s="9">
        <f t="shared" si="18"/>
        <v>100</v>
      </c>
      <c r="W36" s="23">
        <v>44</v>
      </c>
      <c r="X36" s="27">
        <v>44</v>
      </c>
      <c r="Y36" s="23">
        <v>35</v>
      </c>
      <c r="Z36" s="27">
        <v>35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45</v>
      </c>
      <c r="AG36" s="27">
        <v>45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33.83</v>
      </c>
      <c r="AZ36" s="16">
        <f t="shared" si="3"/>
        <v>45.63</v>
      </c>
      <c r="BA36" s="17">
        <f t="shared" si="4"/>
        <v>100</v>
      </c>
      <c r="BB36" s="16">
        <f t="shared" si="5"/>
        <v>37.67</v>
      </c>
      <c r="BC36" s="16">
        <f t="shared" si="6"/>
        <v>38</v>
      </c>
      <c r="BD36" s="17">
        <f t="shared" si="7"/>
        <v>100</v>
      </c>
      <c r="BE36" s="16">
        <f t="shared" si="8"/>
        <v>39.5</v>
      </c>
      <c r="BF36" s="16">
        <f t="shared" si="9"/>
        <v>39.5</v>
      </c>
      <c r="BG36" s="17">
        <f t="shared" si="24"/>
        <v>66.666666666666657</v>
      </c>
      <c r="BH36" s="17">
        <f t="shared" si="25"/>
        <v>45</v>
      </c>
      <c r="BI36" s="17">
        <f t="shared" si="25"/>
        <v>45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39</v>
      </c>
      <c r="BO36" s="18">
        <f t="shared" si="15"/>
        <v>42.03</v>
      </c>
    </row>
    <row r="37" spans="1:67">
      <c r="A37" s="19">
        <v>42104</v>
      </c>
      <c r="B37" s="7" t="s">
        <v>58</v>
      </c>
      <c r="C37" s="1">
        <v>32</v>
      </c>
      <c r="D37" s="11" t="s">
        <v>32</v>
      </c>
      <c r="E37" s="21">
        <v>152</v>
      </c>
      <c r="F37" s="27">
        <v>164.8</v>
      </c>
      <c r="G37" s="22">
        <v>168.1</v>
      </c>
      <c r="H37" s="27">
        <v>168.1</v>
      </c>
      <c r="I37" s="22">
        <v>189</v>
      </c>
      <c r="J37" s="27">
        <v>189.9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144</v>
      </c>
      <c r="Q37" s="28">
        <v>198</v>
      </c>
      <c r="R37" s="23">
        <v>145</v>
      </c>
      <c r="S37" s="27">
        <v>145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150</v>
      </c>
      <c r="X37" s="27">
        <v>150</v>
      </c>
      <c r="Y37" s="23">
        <v>129</v>
      </c>
      <c r="Z37" s="27">
        <v>199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145</v>
      </c>
      <c r="AG37" s="27">
        <v>145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169.7</v>
      </c>
      <c r="AZ37" s="16">
        <f t="shared" si="3"/>
        <v>174.27</v>
      </c>
      <c r="BA37" s="17">
        <f t="shared" si="4"/>
        <v>100</v>
      </c>
      <c r="BB37" s="16">
        <f t="shared" si="5"/>
        <v>144.5</v>
      </c>
      <c r="BC37" s="16">
        <f t="shared" si="6"/>
        <v>171.5</v>
      </c>
      <c r="BD37" s="17">
        <f t="shared" si="7"/>
        <v>66.666666666666657</v>
      </c>
      <c r="BE37" s="16">
        <f t="shared" si="8"/>
        <v>139.5</v>
      </c>
      <c r="BF37" s="16">
        <f t="shared" si="9"/>
        <v>174.5</v>
      </c>
      <c r="BG37" s="17">
        <f t="shared" si="24"/>
        <v>66.666666666666657</v>
      </c>
      <c r="BH37" s="17">
        <f t="shared" si="25"/>
        <v>145</v>
      </c>
      <c r="BI37" s="17">
        <f t="shared" si="25"/>
        <v>145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149.68</v>
      </c>
      <c r="BO37" s="18">
        <f t="shared" si="15"/>
        <v>166.32</v>
      </c>
    </row>
    <row r="38" spans="1:67">
      <c r="A38" s="19">
        <v>42104</v>
      </c>
      <c r="B38" s="7" t="s">
        <v>58</v>
      </c>
      <c r="C38" s="1">
        <v>33</v>
      </c>
      <c r="D38" s="11" t="s">
        <v>33</v>
      </c>
      <c r="E38" s="21">
        <v>128.69999999999999</v>
      </c>
      <c r="F38" s="27">
        <v>128.69999999999999</v>
      </c>
      <c r="G38" s="22">
        <v>123</v>
      </c>
      <c r="H38" s="27">
        <v>188</v>
      </c>
      <c r="I38" s="22">
        <v>189</v>
      </c>
      <c r="J38" s="27">
        <v>222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156</v>
      </c>
      <c r="Q38" s="28">
        <v>185</v>
      </c>
      <c r="R38" s="23">
        <v>185</v>
      </c>
      <c r="S38" s="27">
        <v>275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195</v>
      </c>
      <c r="X38" s="27">
        <v>215</v>
      </c>
      <c r="Y38" s="23">
        <v>159</v>
      </c>
      <c r="Z38" s="27">
        <v>229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132</v>
      </c>
      <c r="AG38" s="27">
        <v>132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146.9</v>
      </c>
      <c r="AZ38" s="16">
        <f t="shared" si="3"/>
        <v>179.57</v>
      </c>
      <c r="BA38" s="17">
        <f t="shared" si="4"/>
        <v>100</v>
      </c>
      <c r="BB38" s="16">
        <f t="shared" si="5"/>
        <v>170.5</v>
      </c>
      <c r="BC38" s="16">
        <f t="shared" si="6"/>
        <v>230</v>
      </c>
      <c r="BD38" s="17">
        <f t="shared" si="7"/>
        <v>66.666666666666657</v>
      </c>
      <c r="BE38" s="16">
        <f t="shared" si="8"/>
        <v>177</v>
      </c>
      <c r="BF38" s="16">
        <f t="shared" si="9"/>
        <v>222</v>
      </c>
      <c r="BG38" s="17">
        <f t="shared" si="24"/>
        <v>66.666666666666657</v>
      </c>
      <c r="BH38" s="17">
        <f t="shared" si="25"/>
        <v>132</v>
      </c>
      <c r="BI38" s="17">
        <f t="shared" si="25"/>
        <v>132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156.6</v>
      </c>
      <c r="BO38" s="18">
        <f t="shared" si="15"/>
        <v>190.89</v>
      </c>
    </row>
    <row r="39" spans="1:67">
      <c r="A39" s="19">
        <v>42104</v>
      </c>
      <c r="B39" s="7" t="s">
        <v>58</v>
      </c>
      <c r="C39" s="1">
        <v>34</v>
      </c>
      <c r="D39" s="11" t="s">
        <v>34</v>
      </c>
      <c r="E39" s="21">
        <v>160.6</v>
      </c>
      <c r="F39" s="27">
        <v>160.6</v>
      </c>
      <c r="G39" s="22">
        <v>169</v>
      </c>
      <c r="H39" s="27">
        <v>169</v>
      </c>
      <c r="I39" s="22">
        <v>210</v>
      </c>
      <c r="J39" s="27">
        <v>229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 t="s">
        <v>59</v>
      </c>
      <c r="Q39" s="28" t="s">
        <v>59</v>
      </c>
      <c r="R39" s="23">
        <v>146</v>
      </c>
      <c r="S39" s="27">
        <v>165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190</v>
      </c>
      <c r="X39" s="27">
        <v>190</v>
      </c>
      <c r="Y39" s="23">
        <v>179</v>
      </c>
      <c r="Z39" s="27">
        <v>179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>
        <v>205</v>
      </c>
      <c r="AG39" s="27">
        <v>205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1</v>
      </c>
      <c r="AR39" s="9">
        <f t="shared" si="21"/>
        <v>100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179.87</v>
      </c>
      <c r="AZ39" s="16">
        <f t="shared" si="3"/>
        <v>186.2</v>
      </c>
      <c r="BA39" s="17">
        <f t="shared" si="4"/>
        <v>100</v>
      </c>
      <c r="BB39" s="16">
        <f t="shared" si="5"/>
        <v>146</v>
      </c>
      <c r="BC39" s="16">
        <f t="shared" si="6"/>
        <v>165</v>
      </c>
      <c r="BD39" s="17">
        <f t="shared" si="7"/>
        <v>33.333333333333329</v>
      </c>
      <c r="BE39" s="16">
        <f t="shared" si="8"/>
        <v>184.5</v>
      </c>
      <c r="BF39" s="16">
        <f t="shared" si="9"/>
        <v>184.5</v>
      </c>
      <c r="BG39" s="17">
        <f t="shared" si="24"/>
        <v>66.666666666666657</v>
      </c>
      <c r="BH39" s="17">
        <f t="shared" si="25"/>
        <v>205</v>
      </c>
      <c r="BI39" s="17">
        <f t="shared" si="25"/>
        <v>205</v>
      </c>
      <c r="BJ39" s="17">
        <f t="shared" si="10"/>
        <v>100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178.84</v>
      </c>
      <c r="BO39" s="18">
        <f t="shared" si="15"/>
        <v>185.18</v>
      </c>
    </row>
    <row r="40" spans="1:67">
      <c r="A40" s="19">
        <v>42104</v>
      </c>
      <c r="B40" s="7" t="s">
        <v>58</v>
      </c>
      <c r="C40" s="1">
        <v>35</v>
      </c>
      <c r="D40" s="11" t="s">
        <v>35</v>
      </c>
      <c r="E40" s="21">
        <v>66.900000000000006</v>
      </c>
      <c r="F40" s="27">
        <v>104.9</v>
      </c>
      <c r="G40" s="22">
        <v>67</v>
      </c>
      <c r="H40" s="27">
        <v>89.9</v>
      </c>
      <c r="I40" s="22">
        <v>79</v>
      </c>
      <c r="J40" s="27">
        <v>123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78</v>
      </c>
      <c r="Q40" s="28">
        <v>120</v>
      </c>
      <c r="R40" s="23">
        <v>67</v>
      </c>
      <c r="S40" s="27">
        <v>72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85</v>
      </c>
      <c r="X40" s="27">
        <v>90</v>
      </c>
      <c r="Y40" s="23">
        <v>69</v>
      </c>
      <c r="Z40" s="27">
        <v>99.9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94</v>
      </c>
      <c r="AG40" s="27">
        <v>104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70.97</v>
      </c>
      <c r="AZ40" s="16">
        <f t="shared" si="3"/>
        <v>105.93</v>
      </c>
      <c r="BA40" s="17">
        <f t="shared" si="4"/>
        <v>100</v>
      </c>
      <c r="BB40" s="16">
        <f t="shared" si="5"/>
        <v>72.5</v>
      </c>
      <c r="BC40" s="16">
        <f t="shared" si="6"/>
        <v>96</v>
      </c>
      <c r="BD40" s="17">
        <f t="shared" si="7"/>
        <v>66.666666666666657</v>
      </c>
      <c r="BE40" s="16">
        <f t="shared" si="8"/>
        <v>77</v>
      </c>
      <c r="BF40" s="16">
        <f t="shared" si="9"/>
        <v>94.95</v>
      </c>
      <c r="BG40" s="17">
        <f t="shared" si="24"/>
        <v>66.666666666666657</v>
      </c>
      <c r="BH40" s="17">
        <f t="shared" si="25"/>
        <v>94</v>
      </c>
      <c r="BI40" s="17">
        <f t="shared" si="25"/>
        <v>104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78.62</v>
      </c>
      <c r="BO40" s="18">
        <f t="shared" si="15"/>
        <v>100.22</v>
      </c>
    </row>
    <row r="41" spans="1:67">
      <c r="A41" s="19">
        <v>42104</v>
      </c>
      <c r="B41" s="7" t="s">
        <v>58</v>
      </c>
      <c r="C41" s="1">
        <v>36</v>
      </c>
      <c r="D41" s="11" t="s">
        <v>36</v>
      </c>
      <c r="E41" s="21">
        <v>69.3</v>
      </c>
      <c r="F41" s="27">
        <v>69.3</v>
      </c>
      <c r="G41" s="22">
        <v>64.5</v>
      </c>
      <c r="H41" s="27">
        <v>64.5</v>
      </c>
      <c r="I41" s="22">
        <v>63</v>
      </c>
      <c r="J41" s="27">
        <v>63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87</v>
      </c>
      <c r="S41" s="27">
        <v>125</v>
      </c>
      <c r="T41" s="10">
        <v>3</v>
      </c>
      <c r="U41" s="13">
        <f t="shared" si="0"/>
        <v>1</v>
      </c>
      <c r="V41" s="9">
        <f t="shared" si="18"/>
        <v>33.333333333333329</v>
      </c>
      <c r="W41" s="23">
        <v>90</v>
      </c>
      <c r="X41" s="27">
        <v>90</v>
      </c>
      <c r="Y41" s="23">
        <v>79.900000000000006</v>
      </c>
      <c r="Z41" s="27">
        <v>79.900000000000006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84</v>
      </c>
      <c r="AG41" s="27">
        <v>84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65.599999999999994</v>
      </c>
      <c r="AZ41" s="16">
        <f t="shared" si="3"/>
        <v>65.599999999999994</v>
      </c>
      <c r="BA41" s="17">
        <f t="shared" si="4"/>
        <v>100</v>
      </c>
      <c r="BB41" s="16">
        <f t="shared" si="5"/>
        <v>87</v>
      </c>
      <c r="BC41" s="16">
        <f t="shared" si="6"/>
        <v>125</v>
      </c>
      <c r="BD41" s="17">
        <f t="shared" si="7"/>
        <v>33.333333333333329</v>
      </c>
      <c r="BE41" s="16">
        <f t="shared" si="8"/>
        <v>84.95</v>
      </c>
      <c r="BF41" s="16">
        <f t="shared" si="9"/>
        <v>84.95</v>
      </c>
      <c r="BG41" s="17">
        <f t="shared" si="24"/>
        <v>66.666666666666657</v>
      </c>
      <c r="BH41" s="17">
        <f t="shared" si="25"/>
        <v>84</v>
      </c>
      <c r="BI41" s="17">
        <f t="shared" si="25"/>
        <v>84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80.39</v>
      </c>
      <c r="BO41" s="18">
        <f t="shared" si="15"/>
        <v>89.89</v>
      </c>
    </row>
    <row r="42" spans="1:67">
      <c r="A42" s="19">
        <v>42104</v>
      </c>
      <c r="B42" s="7" t="s">
        <v>58</v>
      </c>
      <c r="C42" s="1">
        <v>37</v>
      </c>
      <c r="D42" s="11" t="s">
        <v>37</v>
      </c>
      <c r="E42" s="21">
        <v>189.9</v>
      </c>
      <c r="F42" s="27">
        <v>203.3</v>
      </c>
      <c r="G42" s="22">
        <v>89.9</v>
      </c>
      <c r="H42" s="27">
        <v>89.9</v>
      </c>
      <c r="I42" s="22">
        <v>210</v>
      </c>
      <c r="J42" s="27">
        <v>210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225</v>
      </c>
      <c r="S42" s="27">
        <v>230</v>
      </c>
      <c r="T42" s="10">
        <v>3</v>
      </c>
      <c r="U42" s="13">
        <f t="shared" si="0"/>
        <v>1</v>
      </c>
      <c r="V42" s="9">
        <f t="shared" si="18"/>
        <v>33.333333333333329</v>
      </c>
      <c r="W42" s="23" t="s">
        <v>59</v>
      </c>
      <c r="X42" s="27" t="s">
        <v>59</v>
      </c>
      <c r="Y42" s="23">
        <v>229</v>
      </c>
      <c r="Z42" s="27">
        <v>242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163.27000000000001</v>
      </c>
      <c r="AZ42" s="16">
        <f t="shared" si="3"/>
        <v>167.73</v>
      </c>
      <c r="BA42" s="17">
        <f t="shared" si="4"/>
        <v>100</v>
      </c>
      <c r="BB42" s="16">
        <f t="shared" si="5"/>
        <v>225</v>
      </c>
      <c r="BC42" s="16">
        <f t="shared" si="6"/>
        <v>230</v>
      </c>
      <c r="BD42" s="17">
        <f t="shared" si="7"/>
        <v>33.333333333333329</v>
      </c>
      <c r="BE42" s="16">
        <f t="shared" si="8"/>
        <v>229</v>
      </c>
      <c r="BF42" s="16">
        <f t="shared" si="9"/>
        <v>242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205.76</v>
      </c>
      <c r="BO42" s="18">
        <f t="shared" si="15"/>
        <v>213.24</v>
      </c>
    </row>
    <row r="43" spans="1:67">
      <c r="A43" s="19">
        <v>42104</v>
      </c>
      <c r="B43" s="7" t="s">
        <v>58</v>
      </c>
      <c r="C43" s="1">
        <v>38</v>
      </c>
      <c r="D43" s="11" t="s">
        <v>38</v>
      </c>
      <c r="E43" s="21">
        <v>37.9</v>
      </c>
      <c r="F43" s="27">
        <v>66.400000000000006</v>
      </c>
      <c r="G43" s="22">
        <v>59.9</v>
      </c>
      <c r="H43" s="27">
        <v>59.9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77</v>
      </c>
      <c r="S43" s="27">
        <v>77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80</v>
      </c>
      <c r="X43" s="27">
        <v>80</v>
      </c>
      <c r="Y43" s="23">
        <v>69</v>
      </c>
      <c r="Z43" s="27">
        <v>69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65</v>
      </c>
      <c r="AG43" s="27">
        <v>65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55.6</v>
      </c>
      <c r="AZ43" s="16">
        <f t="shared" si="3"/>
        <v>65.099999999999994</v>
      </c>
      <c r="BA43" s="17">
        <f t="shared" si="4"/>
        <v>100</v>
      </c>
      <c r="BB43" s="16">
        <f t="shared" si="5"/>
        <v>77</v>
      </c>
      <c r="BC43" s="16">
        <f t="shared" si="6"/>
        <v>77</v>
      </c>
      <c r="BD43" s="17">
        <f t="shared" si="7"/>
        <v>33.333333333333329</v>
      </c>
      <c r="BE43" s="16">
        <f t="shared" si="8"/>
        <v>74.5</v>
      </c>
      <c r="BF43" s="16">
        <f t="shared" si="9"/>
        <v>74.5</v>
      </c>
      <c r="BG43" s="17">
        <f t="shared" si="24"/>
        <v>66.666666666666657</v>
      </c>
      <c r="BH43" s="17">
        <f t="shared" si="25"/>
        <v>65</v>
      </c>
      <c r="BI43" s="17">
        <f t="shared" si="25"/>
        <v>65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68.03</v>
      </c>
      <c r="BO43" s="18">
        <f t="shared" si="15"/>
        <v>70.400000000000006</v>
      </c>
    </row>
    <row r="44" spans="1:67">
      <c r="A44" s="19">
        <v>42104</v>
      </c>
      <c r="B44" s="7" t="s">
        <v>58</v>
      </c>
      <c r="C44" s="1">
        <v>39</v>
      </c>
      <c r="D44" s="11" t="s">
        <v>39</v>
      </c>
      <c r="E44" s="21">
        <v>53.23</v>
      </c>
      <c r="F44" s="27">
        <v>53.23</v>
      </c>
      <c r="G44" s="22">
        <v>86</v>
      </c>
      <c r="H44" s="27">
        <v>86</v>
      </c>
      <c r="I44" s="22">
        <v>99</v>
      </c>
      <c r="J44" s="27">
        <v>120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138</v>
      </c>
      <c r="Q44" s="28">
        <v>138</v>
      </c>
      <c r="R44" s="23">
        <v>145</v>
      </c>
      <c r="S44" s="27">
        <v>155</v>
      </c>
      <c r="T44" s="10">
        <v>3</v>
      </c>
      <c r="U44" s="13">
        <f t="shared" si="0"/>
        <v>2</v>
      </c>
      <c r="V44" s="9">
        <f t="shared" si="18"/>
        <v>66.666666666666657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>
        <v>68</v>
      </c>
      <c r="AG44" s="27">
        <v>68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79.41</v>
      </c>
      <c r="AZ44" s="16">
        <f t="shared" si="3"/>
        <v>86.41</v>
      </c>
      <c r="BA44" s="17">
        <f t="shared" si="4"/>
        <v>100</v>
      </c>
      <c r="BB44" s="16">
        <f t="shared" si="5"/>
        <v>141.5</v>
      </c>
      <c r="BC44" s="16">
        <f t="shared" si="6"/>
        <v>146.5</v>
      </c>
      <c r="BD44" s="17">
        <f t="shared" si="7"/>
        <v>66.666666666666657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>
        <f t="shared" si="25"/>
        <v>68</v>
      </c>
      <c r="BI44" s="17">
        <f t="shared" si="25"/>
        <v>68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91.98</v>
      </c>
      <c r="BO44" s="18">
        <f t="shared" si="15"/>
        <v>94.98</v>
      </c>
    </row>
    <row r="45" spans="1:67">
      <c r="A45" s="19">
        <v>42104</v>
      </c>
      <c r="B45" s="7" t="s">
        <v>58</v>
      </c>
      <c r="C45" s="1">
        <v>40</v>
      </c>
      <c r="D45" s="11" t="s">
        <v>40</v>
      </c>
      <c r="E45" s="21">
        <v>57.3</v>
      </c>
      <c r="F45" s="27">
        <v>57.3</v>
      </c>
      <c r="G45" s="22">
        <v>52.9</v>
      </c>
      <c r="H45" s="27">
        <v>58.66</v>
      </c>
      <c r="I45" s="22">
        <v>55.62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65</v>
      </c>
      <c r="O45" s="27">
        <v>65</v>
      </c>
      <c r="P45" s="21">
        <v>60</v>
      </c>
      <c r="Q45" s="28">
        <v>60</v>
      </c>
      <c r="R45" s="23">
        <v>59</v>
      </c>
      <c r="S45" s="27">
        <v>59</v>
      </c>
      <c r="T45" s="10">
        <v>3</v>
      </c>
      <c r="U45" s="13">
        <f t="shared" si="0"/>
        <v>3</v>
      </c>
      <c r="V45" s="9">
        <f t="shared" si="18"/>
        <v>100</v>
      </c>
      <c r="W45" s="23">
        <v>65</v>
      </c>
      <c r="X45" s="27">
        <v>65</v>
      </c>
      <c r="Y45" s="23">
        <v>54</v>
      </c>
      <c r="Z45" s="27">
        <v>54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55.27</v>
      </c>
      <c r="AZ45" s="16">
        <f t="shared" si="3"/>
        <v>57.19</v>
      </c>
      <c r="BA45" s="17">
        <f t="shared" si="4"/>
        <v>100</v>
      </c>
      <c r="BB45" s="16">
        <f t="shared" si="5"/>
        <v>61.33</v>
      </c>
      <c r="BC45" s="16">
        <f t="shared" si="6"/>
        <v>61.33</v>
      </c>
      <c r="BD45" s="17">
        <f t="shared" si="7"/>
        <v>100</v>
      </c>
      <c r="BE45" s="16">
        <f t="shared" si="8"/>
        <v>59.5</v>
      </c>
      <c r="BF45" s="16">
        <f t="shared" si="9"/>
        <v>59.5</v>
      </c>
      <c r="BG45" s="17">
        <f t="shared" si="24"/>
        <v>66.666666666666657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59.03</v>
      </c>
      <c r="BO45" s="18">
        <f t="shared" si="15"/>
        <v>59.51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J4:AK4"/>
    <mergeCell ref="AF3:AR3"/>
    <mergeCell ref="AU1:AW1"/>
    <mergeCell ref="C2:AW2"/>
    <mergeCell ref="E3:M3"/>
    <mergeCell ref="N3:V3"/>
    <mergeCell ref="AS3:AW3"/>
    <mergeCell ref="W3:AE3"/>
    <mergeCell ref="N4:O4"/>
    <mergeCell ref="A3:A5"/>
    <mergeCell ref="D3:D5"/>
    <mergeCell ref="C3:C5"/>
    <mergeCell ref="B3:B5"/>
    <mergeCell ref="W4:X4"/>
    <mergeCell ref="K4:M4"/>
    <mergeCell ref="T4:V4"/>
    <mergeCell ref="AY3:BA3"/>
    <mergeCell ref="BA4:BA5"/>
    <mergeCell ref="AY4:AZ4"/>
    <mergeCell ref="AN4:AO4"/>
    <mergeCell ref="AS4:AT4"/>
    <mergeCell ref="AP4:AR4"/>
    <mergeCell ref="AF4:AG4"/>
    <mergeCell ref="AH4:AI4"/>
    <mergeCell ref="G4:H4"/>
    <mergeCell ref="E4:F4"/>
    <mergeCell ref="R4:S4"/>
    <mergeCell ref="P4:Q4"/>
    <mergeCell ref="I4:J4"/>
    <mergeCell ref="Y4:Z4"/>
    <mergeCell ref="AA4:AB4"/>
    <mergeCell ref="AC4:AE4"/>
    <mergeCell ref="BE3:BG3"/>
    <mergeCell ref="BN3:BO3"/>
    <mergeCell ref="BK3:BM3"/>
    <mergeCell ref="BK4:BL4"/>
    <mergeCell ref="BN4:BO4"/>
    <mergeCell ref="BM4:BM5"/>
    <mergeCell ref="BG4:BG5"/>
    <mergeCell ref="AL4:AM4"/>
    <mergeCell ref="BH3:BJ3"/>
    <mergeCell ref="BJ4:BJ5"/>
    <mergeCell ref="BB3:BD3"/>
    <mergeCell ref="BB4:BC4"/>
    <mergeCell ref="BH4:BI4"/>
    <mergeCell ref="BD4:BD5"/>
    <mergeCell ref="BE4:BF4"/>
    <mergeCell ref="AU4:AW4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2015-04-10T08:50:39Z</dcterms:modified>
</cp:coreProperties>
</file>