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<sst xmlns="http://schemas.openxmlformats.org/spreadsheetml/2006/main" count="420" uniqueCount="84">
  <si>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</si>
  <si>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</si>
  <si>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</si>
  <si>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</si>
  <si>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</si>
  <si>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</si>
  <si>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</si>
  <si>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</si>
  <si>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</si>
  <si>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</si>
  <si>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</si>
  <si>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</si>
  <si>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</si>
  <si>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</si>
  <si>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</si>
  <si>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</si>
  <si>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</si>
  <si>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</si>
  <si>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</si>
  <si>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</si>
  <si>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</si>
  <si>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</si>
  <si>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</si>
  <si>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</si>
  <si>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</si>
  <si>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</si>
  <si>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</si>
  <si>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</si>
  <si>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</si>
  <si>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</si>
  <si>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</si>
  <si>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</si>
  <si>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</si>
  <si>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</si>
  <si>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</si>
  <si>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</si>
  <si>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</si>
  <si>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</si>
  <si>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</si>
  <si>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</si>
  <si>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</si>
  <si>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</si>
  <si>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</si>
  <si>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</si>
  <si>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</si>
  <si>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</si>
  <si>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</si>
  <si>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</si>
  <si>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</si>
  <si>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</si>
  <si>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</si>
  <si>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</si>
  <si>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</si>
  <si>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</si>
  <si>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</si>
  <si>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</si>
  <si>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</si>
  <si>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</si>
  <si>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</si>
  <si>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</si>
  <si>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</si>
  <si>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</si>
  <si>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</si>
  <si>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</si>
  <si>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</si>
  <si>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</si>
  <si>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</si>
  <si>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</si>
  <si>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</si>
  <si>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</si>
  <si>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</si>
  <si>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</si>
  <si>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</si>
  <si>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</si>
  <si>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</si>
  <si>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</si>
  <si>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</si>
  <si>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</si>
  <si>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</si>
  <si>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</si>
  <si>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</si>
  <si>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</si>
  <si>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</si>
  <si>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18.12.2014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</si>
</sst>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L50" sqref="L50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8" t="s">
        <v>4</v>
      </c>
      <c r="AV1" s="28"/>
      <c r="AW1" s="28"/>
    </row>
    <row r="2" spans="1:67" ht="30" customHeight="1">
      <c r="C2" s="29" t="s">
        <v>83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67" ht="29.25" customHeight="1">
      <c r="A3" s="37" t="s">
        <v>41</v>
      </c>
      <c r="B3" s="40" t="s">
        <v>48</v>
      </c>
      <c r="C3" s="40" t="s">
        <v>47</v>
      </c>
      <c r="D3" s="40" t="s">
        <v>0</v>
      </c>
      <c r="E3" s="30" t="s">
        <v>1</v>
      </c>
      <c r="F3" s="31"/>
      <c r="G3" s="31"/>
      <c r="H3" s="31"/>
      <c r="I3" s="31"/>
      <c r="J3" s="31"/>
      <c r="K3" s="31"/>
      <c r="L3" s="31"/>
      <c r="M3" s="32"/>
      <c r="N3" s="30" t="s">
        <v>57</v>
      </c>
      <c r="O3" s="31"/>
      <c r="P3" s="31"/>
      <c r="Q3" s="31"/>
      <c r="R3" s="31"/>
      <c r="S3" s="31"/>
      <c r="T3" s="31"/>
      <c r="U3" s="31"/>
      <c r="V3" s="32"/>
      <c r="W3" s="30" t="s">
        <v>2</v>
      </c>
      <c r="X3" s="31"/>
      <c r="Y3" s="31"/>
      <c r="Z3" s="31"/>
      <c r="AA3" s="31"/>
      <c r="AB3" s="31"/>
      <c r="AC3" s="31"/>
      <c r="AD3" s="31"/>
      <c r="AE3" s="32"/>
      <c r="AF3" s="30" t="s">
        <v>3</v>
      </c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2"/>
      <c r="AS3" s="30" t="s">
        <v>42</v>
      </c>
      <c r="AT3" s="31"/>
      <c r="AU3" s="31"/>
      <c r="AV3" s="31"/>
      <c r="AW3" s="32"/>
      <c r="AY3" s="33" t="s">
        <v>60</v>
      </c>
      <c r="AZ3" s="45"/>
      <c r="BA3" s="34"/>
      <c r="BB3" s="33" t="s">
        <v>61</v>
      </c>
      <c r="BC3" s="45"/>
      <c r="BD3" s="34"/>
      <c r="BE3" s="33" t="s">
        <v>62</v>
      </c>
      <c r="BF3" s="45"/>
      <c r="BG3" s="34"/>
      <c r="BH3" s="33" t="s">
        <v>63</v>
      </c>
      <c r="BI3" s="45"/>
      <c r="BJ3" s="34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8"/>
      <c r="B4" s="41"/>
      <c r="C4" s="41"/>
      <c r="D4" s="41"/>
      <c r="E4" s="43" t="s">
        <v>76</v>
      </c>
      <c r="F4" s="44"/>
      <c r="G4" s="43" t="s">
        <v>70</v>
      </c>
      <c r="H4" s="44"/>
      <c r="I4" s="43" t="s">
        <v>75</v>
      </c>
      <c r="J4" s="44"/>
      <c r="K4" s="30" t="s">
        <v>56</v>
      </c>
      <c r="L4" s="31"/>
      <c r="M4" s="32"/>
      <c r="N4" s="43" t="s">
        <v>79</v>
      </c>
      <c r="O4" s="44"/>
      <c r="P4" s="43" t="s">
        <v>71</v>
      </c>
      <c r="Q4" s="44"/>
      <c r="R4" s="43" t="s">
        <v>82</v>
      </c>
      <c r="S4" s="44"/>
      <c r="T4" s="30" t="s">
        <v>56</v>
      </c>
      <c r="U4" s="31"/>
      <c r="V4" s="32"/>
      <c r="W4" s="43" t="s">
        <v>72</v>
      </c>
      <c r="X4" s="44"/>
      <c r="Y4" s="43" t="s">
        <v>80</v>
      </c>
      <c r="Z4" s="44"/>
      <c r="AA4" s="43" t="s">
        <v>73</v>
      </c>
      <c r="AB4" s="44"/>
      <c r="AC4" s="30" t="s">
        <v>56</v>
      </c>
      <c r="AD4" s="31"/>
      <c r="AE4" s="32"/>
      <c r="AF4" s="43" t="s">
        <v>81</v>
      </c>
      <c r="AG4" s="44"/>
      <c r="AH4" s="30"/>
      <c r="AI4" s="32"/>
      <c r="AJ4" s="30"/>
      <c r="AK4" s="32"/>
      <c r="AL4" s="30"/>
      <c r="AM4" s="32"/>
      <c r="AN4" s="30"/>
      <c r="AO4" s="32"/>
      <c r="AP4" s="30" t="s">
        <v>56</v>
      </c>
      <c r="AQ4" s="31"/>
      <c r="AR4" s="32"/>
      <c r="AS4" s="43" t="s">
        <v>74</v>
      </c>
      <c r="AT4" s="44"/>
      <c r="AU4" s="30" t="s">
        <v>56</v>
      </c>
      <c r="AV4" s="31"/>
      <c r="AW4" s="32"/>
      <c r="AY4" s="33" t="s">
        <v>66</v>
      </c>
      <c r="AZ4" s="34"/>
      <c r="BA4" s="35" t="s">
        <v>67</v>
      </c>
      <c r="BB4" s="33" t="s">
        <v>66</v>
      </c>
      <c r="BC4" s="34"/>
      <c r="BD4" s="35" t="s">
        <v>67</v>
      </c>
      <c r="BE4" s="33" t="s">
        <v>66</v>
      </c>
      <c r="BF4" s="34"/>
      <c r="BG4" s="35" t="s">
        <v>67</v>
      </c>
      <c r="BH4" s="33" t="s">
        <v>66</v>
      </c>
      <c r="BI4" s="34"/>
      <c r="BJ4" s="35" t="s">
        <v>67</v>
      </c>
      <c r="BK4" s="33" t="s">
        <v>66</v>
      </c>
      <c r="BL4" s="34"/>
      <c r="BM4" s="35" t="s">
        <v>67</v>
      </c>
      <c r="BN4" s="33" t="s">
        <v>66</v>
      </c>
      <c r="BO4" s="34"/>
    </row>
    <row r="5" spans="1:67" ht="38.25">
      <c r="A5" s="39"/>
      <c r="B5" s="42"/>
      <c r="C5" s="42"/>
      <c r="D5" s="41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6"/>
      <c r="BB5" s="15" t="s">
        <v>68</v>
      </c>
      <c r="BC5" s="15" t="s">
        <v>69</v>
      </c>
      <c r="BD5" s="36"/>
      <c r="BE5" s="15" t="s">
        <v>68</v>
      </c>
      <c r="BF5" s="15" t="s">
        <v>69</v>
      </c>
      <c r="BG5" s="36"/>
      <c r="BH5" s="15" t="s">
        <v>68</v>
      </c>
      <c r="BI5" s="15" t="s">
        <v>69</v>
      </c>
      <c r="BJ5" s="36"/>
      <c r="BK5" s="15" t="s">
        <v>68</v>
      </c>
      <c r="BL5" s="15" t="s">
        <v>69</v>
      </c>
      <c r="BM5" s="36"/>
      <c r="BN5" s="15" t="s">
        <v>68</v>
      </c>
      <c r="BO5" s="15" t="s">
        <v>69</v>
      </c>
    </row>
    <row r="6" spans="1:67">
      <c r="A6" s="19">
        <v>41991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28</v>
      </c>
      <c r="H6" s="27">
        <v>34.200000000000003</v>
      </c>
      <c r="I6" s="22">
        <v>32.5</v>
      </c>
      <c r="J6" s="27">
        <v>49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25.6</v>
      </c>
      <c r="Q6" s="27">
        <v>34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27</v>
      </c>
      <c r="X6" s="27">
        <v>35</v>
      </c>
      <c r="Y6" s="23">
        <v>31</v>
      </c>
      <c r="Z6" s="27">
        <v>38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26.58</v>
      </c>
      <c r="AZ6" s="16">
        <f t="shared" ref="AZ6:AZ45" si="3">IF(SUM(F6,H6,J6)=0,"",ROUND(AVERAGE(F6,H6,J6),2))</f>
        <v>37.380000000000003</v>
      </c>
      <c r="BA6" s="17">
        <f t="shared" ref="BA6:BA45" si="4">M6</f>
        <v>100</v>
      </c>
      <c r="BB6" s="16">
        <f t="shared" ref="BB6:BB45" si="5">IF(SUM(N6,P6,R6)=0,"",ROUND(AVERAGE(N6,P6,R6),2))</f>
        <v>24.37</v>
      </c>
      <c r="BC6" s="16">
        <f t="shared" ref="BC6:BC45" si="6">IF(SUM(O6,Q6,S6)=0,"",ROUND(AVERAGE(O6,Q6,S6),2))</f>
        <v>33.630000000000003</v>
      </c>
      <c r="BD6" s="17">
        <f t="shared" ref="BD6:BD45" si="7">V6</f>
        <v>100</v>
      </c>
      <c r="BE6" s="16">
        <f t="shared" ref="BE6:BE45" si="8">IF(SUM(W6,Y6,AA6)=0,"",ROUND(AVERAGE(W6,Y6,AA6),2))</f>
        <v>30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27.36</v>
      </c>
      <c r="BO6" s="18">
        <f t="shared" ref="BO6:BO45" si="15">ROUND(AVERAGE(AZ6,BC6,BF6,BI6,BL6),2)</f>
        <v>34.090000000000003</v>
      </c>
    </row>
    <row r="7" spans="1:67">
      <c r="A7" s="19">
        <v>41991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41.5</v>
      </c>
      <c r="H7" s="27">
        <v>41.5</v>
      </c>
      <c r="I7" s="22">
        <v>32.5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53.33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53.33</v>
      </c>
      <c r="X7" s="27">
        <v>76.67</v>
      </c>
      <c r="Y7" s="23">
        <v>46.55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48</v>
      </c>
      <c r="AG7" s="27">
        <v>59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38.630000000000003</v>
      </c>
      <c r="AZ7" s="16">
        <f t="shared" si="3"/>
        <v>56.76</v>
      </c>
      <c r="BA7" s="17">
        <f t="shared" si="4"/>
        <v>100</v>
      </c>
      <c r="BB7" s="16">
        <f t="shared" si="5"/>
        <v>39.630000000000003</v>
      </c>
      <c r="BC7" s="16">
        <f t="shared" si="6"/>
        <v>51.94</v>
      </c>
      <c r="BD7" s="17">
        <f t="shared" si="7"/>
        <v>100</v>
      </c>
      <c r="BE7" s="16">
        <f t="shared" si="8"/>
        <v>49.63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48</v>
      </c>
      <c r="BI7" s="17">
        <f t="shared" si="25"/>
        <v>59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43.97</v>
      </c>
      <c r="BO7" s="18">
        <f t="shared" si="15"/>
        <v>58.1</v>
      </c>
    </row>
    <row r="8" spans="1:67">
      <c r="A8" s="19">
        <v>41991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60</v>
      </c>
      <c r="H8" s="27">
        <v>60</v>
      </c>
      <c r="I8" s="22">
        <v>57.9</v>
      </c>
      <c r="J8" s="27">
        <v>57.9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72.5</v>
      </c>
      <c r="X8" s="27">
        <v>72.5</v>
      </c>
      <c r="Y8" s="23">
        <v>71.11</v>
      </c>
      <c r="Z8" s="27">
        <v>71.11</v>
      </c>
      <c r="AA8" s="23" t="s">
        <v>59</v>
      </c>
      <c r="AB8" s="27" t="s">
        <v>78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72</v>
      </c>
      <c r="AG8" s="27">
        <v>72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62.34</v>
      </c>
      <c r="AZ8" s="16">
        <f t="shared" si="3"/>
        <v>62.34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71.81</v>
      </c>
      <c r="BF8" s="16">
        <f t="shared" si="9"/>
        <v>71.81</v>
      </c>
      <c r="BG8" s="17">
        <f t="shared" si="24"/>
        <v>66.666666666666657</v>
      </c>
      <c r="BH8" s="17">
        <f t="shared" si="25"/>
        <v>72</v>
      </c>
      <c r="BI8" s="17">
        <f t="shared" si="25"/>
        <v>72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68.37</v>
      </c>
      <c r="BO8" s="18">
        <f t="shared" si="15"/>
        <v>68.37</v>
      </c>
    </row>
    <row r="9" spans="1:67">
      <c r="A9" s="19">
        <v>41991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34.950000000000003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30.84</v>
      </c>
      <c r="AZ9" s="16">
        <f t="shared" si="3"/>
        <v>102.59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28.67</v>
      </c>
      <c r="BF9" s="16">
        <f t="shared" si="9"/>
        <v>37.85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31.08</v>
      </c>
      <c r="BO9" s="18">
        <f t="shared" si="15"/>
        <v>69.94</v>
      </c>
    </row>
    <row r="10" spans="1:67">
      <c r="A10" s="19">
        <v>41991</v>
      </c>
      <c r="B10" s="7" t="s">
        <v>58</v>
      </c>
      <c r="C10" s="1">
        <v>5</v>
      </c>
      <c r="D10" s="11" t="s">
        <v>9</v>
      </c>
      <c r="E10" s="21">
        <v>40.9</v>
      </c>
      <c r="F10" s="27">
        <v>79.900000000000006</v>
      </c>
      <c r="G10" s="22">
        <v>58.89</v>
      </c>
      <c r="H10" s="27">
        <v>71.5</v>
      </c>
      <c r="I10" s="22">
        <v>54.9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59.9</v>
      </c>
      <c r="P10" s="23">
        <v>56.66</v>
      </c>
      <c r="Q10" s="27">
        <v>76.8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36</v>
      </c>
      <c r="Z10" s="27">
        <v>74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51.56</v>
      </c>
      <c r="AZ10" s="16">
        <f t="shared" si="3"/>
        <v>77.900000000000006</v>
      </c>
      <c r="BA10" s="17">
        <f t="shared" si="4"/>
        <v>100</v>
      </c>
      <c r="BB10" s="16">
        <f t="shared" si="5"/>
        <v>50.4</v>
      </c>
      <c r="BC10" s="16">
        <f t="shared" si="6"/>
        <v>67.900000000000006</v>
      </c>
      <c r="BD10" s="17">
        <f t="shared" si="7"/>
        <v>100</v>
      </c>
      <c r="BE10" s="16">
        <f t="shared" si="8"/>
        <v>45.22</v>
      </c>
      <c r="BF10" s="16">
        <f t="shared" si="9"/>
        <v>74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52.21</v>
      </c>
      <c r="BO10" s="18">
        <f t="shared" si="15"/>
        <v>72.45</v>
      </c>
    </row>
    <row r="11" spans="1:67">
      <c r="A11" s="19">
        <v>41991</v>
      </c>
      <c r="B11" s="7" t="s">
        <v>58</v>
      </c>
      <c r="C11" s="1">
        <v>6</v>
      </c>
      <c r="D11" s="11" t="s">
        <v>10</v>
      </c>
      <c r="E11" s="21">
        <v>37.9</v>
      </c>
      <c r="F11" s="27">
        <v>39.979999999999997</v>
      </c>
      <c r="G11" s="22">
        <v>34.299999999999997</v>
      </c>
      <c r="H11" s="27">
        <v>34.299999999999997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43.5</v>
      </c>
      <c r="O11" s="27">
        <v>43.5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48</v>
      </c>
      <c r="X11" s="27">
        <v>48</v>
      </c>
      <c r="Y11" s="23">
        <v>38</v>
      </c>
      <c r="Z11" s="27">
        <v>38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41</v>
      </c>
      <c r="AG11" s="27">
        <v>41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35.92</v>
      </c>
      <c r="AZ11" s="16">
        <f t="shared" si="3"/>
        <v>40.49</v>
      </c>
      <c r="BA11" s="17">
        <f t="shared" si="4"/>
        <v>100</v>
      </c>
      <c r="BB11" s="16">
        <f t="shared" si="5"/>
        <v>40.659999999999997</v>
      </c>
      <c r="BC11" s="16">
        <f t="shared" si="6"/>
        <v>40.659999999999997</v>
      </c>
      <c r="BD11" s="17">
        <f t="shared" si="7"/>
        <v>100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41</v>
      </c>
      <c r="BI11" s="17">
        <f t="shared" si="25"/>
        <v>41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39.81</v>
      </c>
      <c r="BO11" s="18">
        <f t="shared" si="15"/>
        <v>40.96</v>
      </c>
    </row>
    <row r="12" spans="1:67">
      <c r="A12" s="19">
        <v>41991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6.9</v>
      </c>
      <c r="H12" s="27">
        <v>8.3000000000000007</v>
      </c>
      <c r="I12" s="22">
        <v>10.8</v>
      </c>
      <c r="J12" s="27">
        <v>10.8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8.5299999999999994</v>
      </c>
      <c r="AZ12" s="16">
        <f t="shared" si="3"/>
        <v>9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12.09</v>
      </c>
      <c r="BO12" s="18">
        <f t="shared" si="15"/>
        <v>12.21</v>
      </c>
    </row>
    <row r="13" spans="1:67">
      <c r="A13" s="19">
        <v>41991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322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760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398.33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600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313.33</v>
      </c>
      <c r="BO13" s="18">
        <f t="shared" si="15"/>
        <v>636.83000000000004</v>
      </c>
    </row>
    <row r="14" spans="1:67">
      <c r="A14" s="19">
        <v>41991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86.1</v>
      </c>
      <c r="Q14" s="27">
        <v>86.1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74.05</v>
      </c>
      <c r="BC14" s="16">
        <f t="shared" si="6"/>
        <v>74.05</v>
      </c>
      <c r="BD14" s="17">
        <f t="shared" si="7"/>
        <v>66.666666666666657</v>
      </c>
      <c r="BE14" s="16">
        <f t="shared" si="8"/>
        <v>44.5</v>
      </c>
      <c r="BF14" s="16">
        <f t="shared" si="9"/>
        <v>44.5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53.87</v>
      </c>
      <c r="BO14" s="18">
        <f t="shared" si="15"/>
        <v>58.79</v>
      </c>
    </row>
    <row r="15" spans="1:67">
      <c r="A15" s="19">
        <v>41991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216</v>
      </c>
      <c r="Q15" s="27">
        <v>329.9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345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218.33</v>
      </c>
      <c r="BC15" s="16">
        <f t="shared" si="6"/>
        <v>311.97000000000003</v>
      </c>
      <c r="BD15" s="17">
        <f t="shared" si="7"/>
        <v>100</v>
      </c>
      <c r="BE15" s="16">
        <f t="shared" si="8"/>
        <v>194</v>
      </c>
      <c r="BF15" s="16">
        <f t="shared" si="9"/>
        <v>332.33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184.9</v>
      </c>
      <c r="BO15" s="18">
        <f t="shared" si="15"/>
        <v>302.85000000000002</v>
      </c>
    </row>
    <row r="16" spans="1:67">
      <c r="A16" s="19">
        <v>41991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337</v>
      </c>
      <c r="Q16" s="27">
        <v>425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294</v>
      </c>
      <c r="X16" s="27">
        <v>334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288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269.33</v>
      </c>
      <c r="BC16" s="16">
        <f t="shared" si="6"/>
        <v>385.67</v>
      </c>
      <c r="BD16" s="17">
        <f t="shared" si="7"/>
        <v>100</v>
      </c>
      <c r="BE16" s="16">
        <f t="shared" si="8"/>
        <v>306.67</v>
      </c>
      <c r="BF16" s="16">
        <f t="shared" si="9"/>
        <v>385</v>
      </c>
      <c r="BG16" s="17">
        <f t="shared" si="24"/>
        <v>100</v>
      </c>
      <c r="BH16" s="17">
        <f t="shared" si="25"/>
        <v>288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278.18</v>
      </c>
      <c r="BO16" s="18">
        <f t="shared" si="15"/>
        <v>362.14</v>
      </c>
    </row>
    <row r="17" spans="1:67">
      <c r="A17" s="19">
        <v>41991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385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500.67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476.92</v>
      </c>
      <c r="BO17" s="18">
        <f t="shared" si="15"/>
        <v>664.75</v>
      </c>
    </row>
    <row r="18" spans="1:67">
      <c r="A18" s="19">
        <v>41991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78</v>
      </c>
      <c r="R18" s="23">
        <v>359</v>
      </c>
      <c r="S18" s="27">
        <v>359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359</v>
      </c>
      <c r="BC18" s="16">
        <f t="shared" si="6"/>
        <v>359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</v>
      </c>
      <c r="BO18" s="18">
        <f t="shared" si="15"/>
        <v>349.67</v>
      </c>
    </row>
    <row r="19" spans="1:67">
      <c r="A19" s="19">
        <v>41991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230</v>
      </c>
      <c r="Q19" s="27">
        <v>270</v>
      </c>
      <c r="R19" s="23">
        <v>219</v>
      </c>
      <c r="S19" s="27">
        <v>310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224.5</v>
      </c>
      <c r="BC19" s="16">
        <f t="shared" si="6"/>
        <v>290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203.88</v>
      </c>
      <c r="BO19" s="18">
        <f t="shared" si="15"/>
        <v>315.8</v>
      </c>
    </row>
    <row r="20" spans="1:67">
      <c r="A20" s="19">
        <v>41991</v>
      </c>
      <c r="B20" s="7" t="s">
        <v>58</v>
      </c>
      <c r="C20" s="1">
        <v>15</v>
      </c>
      <c r="D20" s="11" t="s">
        <v>18</v>
      </c>
      <c r="E20" s="21">
        <v>100.7</v>
      </c>
      <c r="F20" s="27">
        <v>100.8</v>
      </c>
      <c r="G20" s="22">
        <v>115.9</v>
      </c>
      <c r="H20" s="27">
        <v>131.9</v>
      </c>
      <c r="I20" s="22">
        <v>132.80000000000001</v>
      </c>
      <c r="J20" s="27">
        <v>132.80000000000001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137</v>
      </c>
      <c r="P20" s="23">
        <v>130</v>
      </c>
      <c r="Q20" s="27">
        <v>130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116.47</v>
      </c>
      <c r="AZ20" s="16">
        <f t="shared" si="3"/>
        <v>121.83</v>
      </c>
      <c r="BA20" s="17">
        <f t="shared" si="4"/>
        <v>100</v>
      </c>
      <c r="BB20" s="16">
        <f t="shared" si="5"/>
        <v>133.66999999999999</v>
      </c>
      <c r="BC20" s="16">
        <f t="shared" si="6"/>
        <v>133.66999999999999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121.7</v>
      </c>
      <c r="BO20" s="18">
        <f t="shared" si="15"/>
        <v>123.65</v>
      </c>
    </row>
    <row r="21" spans="1:67">
      <c r="A21" s="19">
        <v>41991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52.5</v>
      </c>
      <c r="Q21" s="27">
        <v>155.19999999999999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60</v>
      </c>
      <c r="X21" s="27">
        <v>217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238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53.75</v>
      </c>
      <c r="BC21" s="16">
        <f t="shared" si="6"/>
        <v>192.6</v>
      </c>
      <c r="BD21" s="17">
        <f t="shared" si="7"/>
        <v>66.666666666666657</v>
      </c>
      <c r="BE21" s="16">
        <f t="shared" si="8"/>
        <v>69</v>
      </c>
      <c r="BF21" s="16">
        <f t="shared" si="9"/>
        <v>176</v>
      </c>
      <c r="BG21" s="17">
        <f t="shared" si="24"/>
        <v>66.666666666666657</v>
      </c>
      <c r="BH21" s="17">
        <f t="shared" si="25"/>
        <v>54</v>
      </c>
      <c r="BI21" s="17">
        <f t="shared" si="25"/>
        <v>238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55.87</v>
      </c>
      <c r="BO21" s="18">
        <f t="shared" si="15"/>
        <v>190.75</v>
      </c>
    </row>
    <row r="22" spans="1:67">
      <c r="A22" s="19">
        <v>41991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180.9</v>
      </c>
      <c r="Q22" s="27">
        <v>274.5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114</v>
      </c>
      <c r="X22" s="27">
        <v>375</v>
      </c>
      <c r="Y22" s="23">
        <v>247</v>
      </c>
      <c r="Z22" s="27">
        <v>247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255.45</v>
      </c>
      <c r="BC22" s="16">
        <f t="shared" si="6"/>
        <v>302.25</v>
      </c>
      <c r="BD22" s="17">
        <f t="shared" si="7"/>
        <v>66.666666666666657</v>
      </c>
      <c r="BE22" s="16">
        <f t="shared" si="8"/>
        <v>180.5</v>
      </c>
      <c r="BF22" s="16">
        <f t="shared" si="9"/>
        <v>311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236.59</v>
      </c>
      <c r="BO22" s="18">
        <f t="shared" si="15"/>
        <v>341.26</v>
      </c>
    </row>
    <row r="23" spans="1:67">
      <c r="A23" s="19">
        <v>41991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80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124.25</v>
      </c>
      <c r="BC23" s="16">
        <f t="shared" si="6"/>
        <v>153</v>
      </c>
      <c r="BD23" s="17">
        <f t="shared" si="7"/>
        <v>66.666666666666657</v>
      </c>
      <c r="BE23" s="16">
        <f t="shared" si="8"/>
        <v>92.5</v>
      </c>
      <c r="BF23" s="16">
        <f t="shared" si="9"/>
        <v>198.5</v>
      </c>
      <c r="BG23" s="17">
        <f t="shared" si="24"/>
        <v>66.666666666666657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114.85</v>
      </c>
      <c r="BO23" s="18">
        <f t="shared" si="15"/>
        <v>161.02000000000001</v>
      </c>
    </row>
    <row r="24" spans="1:67">
      <c r="A24" s="19">
        <v>41991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20.78</v>
      </c>
      <c r="BO24" s="18">
        <f t="shared" si="15"/>
        <v>59.26</v>
      </c>
    </row>
    <row r="25" spans="1:67">
      <c r="A25" s="19">
        <v>41991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58.86</v>
      </c>
      <c r="BO25" s="18">
        <f t="shared" si="15"/>
        <v>74.39</v>
      </c>
    </row>
    <row r="26" spans="1:67">
      <c r="A26" s="19">
        <v>41991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41.38</v>
      </c>
      <c r="BO26" s="18">
        <f t="shared" si="15"/>
        <v>48.02</v>
      </c>
    </row>
    <row r="27" spans="1:67">
      <c r="A27" s="19">
        <v>41991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31</v>
      </c>
      <c r="H27" s="27">
        <v>62.1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42.9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54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32.74</v>
      </c>
      <c r="AZ27" s="16">
        <f t="shared" si="3"/>
        <v>60.36</v>
      </c>
      <c r="BA27" s="17">
        <f t="shared" si="4"/>
        <v>100</v>
      </c>
      <c r="BB27" s="16">
        <f t="shared" si="5"/>
        <v>45.82</v>
      </c>
      <c r="BC27" s="16">
        <f t="shared" si="6"/>
        <v>52.87</v>
      </c>
      <c r="BD27" s="17">
        <f t="shared" si="7"/>
        <v>100</v>
      </c>
      <c r="BE27" s="16">
        <f t="shared" si="8"/>
        <v>47</v>
      </c>
      <c r="BF27" s="16">
        <f t="shared" si="9"/>
        <v>62.51</v>
      </c>
      <c r="BG27" s="17">
        <f t="shared" si="24"/>
        <v>100</v>
      </c>
      <c r="BH27" s="17">
        <f t="shared" si="25"/>
        <v>52</v>
      </c>
      <c r="BI27" s="17">
        <f t="shared" si="25"/>
        <v>54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47.51</v>
      </c>
      <c r="BO27" s="18">
        <f t="shared" si="15"/>
        <v>57.95</v>
      </c>
    </row>
    <row r="28" spans="1:67">
      <c r="A28" s="19">
        <v>41991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215.56</v>
      </c>
      <c r="H28" s="27">
        <v>246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195.82</v>
      </c>
      <c r="AZ28" s="16">
        <f t="shared" si="3"/>
        <v>296.08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201.45</v>
      </c>
      <c r="BO28" s="18">
        <f t="shared" si="15"/>
        <v>226.51</v>
      </c>
    </row>
    <row r="29" spans="1:67">
      <c r="A29" s="19">
        <v>41991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366.11</v>
      </c>
      <c r="H29" s="27">
        <v>461.11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419.44</v>
      </c>
      <c r="Q29" s="27">
        <v>433.33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455.56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359.07</v>
      </c>
      <c r="AZ29" s="16">
        <f t="shared" si="3"/>
        <v>455.67</v>
      </c>
      <c r="BA29" s="17">
        <f t="shared" si="4"/>
        <v>100</v>
      </c>
      <c r="BB29" s="16">
        <f t="shared" si="5"/>
        <v>328.35</v>
      </c>
      <c r="BC29" s="16">
        <f t="shared" si="6"/>
        <v>416.11</v>
      </c>
      <c r="BD29" s="17">
        <f t="shared" si="7"/>
        <v>100</v>
      </c>
      <c r="BE29" s="16">
        <f t="shared" si="8"/>
        <v>244.44</v>
      </c>
      <c r="BF29" s="16">
        <f t="shared" si="9"/>
        <v>450.74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307.97000000000003</v>
      </c>
      <c r="BO29" s="18">
        <f t="shared" si="15"/>
        <v>405.63</v>
      </c>
    </row>
    <row r="30" spans="1:67">
      <c r="A30" s="19">
        <v>41991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50.04</v>
      </c>
      <c r="BO30" s="18">
        <f t="shared" si="15"/>
        <v>55.8</v>
      </c>
    </row>
    <row r="31" spans="1:67">
      <c r="A31" s="19">
        <v>41991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177.78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128.69999999999999</v>
      </c>
      <c r="BC31" s="16">
        <f t="shared" si="6"/>
        <v>134.83000000000001</v>
      </c>
      <c r="BD31" s="17">
        <f t="shared" si="7"/>
        <v>100</v>
      </c>
      <c r="BE31" s="16">
        <f t="shared" si="8"/>
        <v>132.81</v>
      </c>
      <c r="BF31" s="16">
        <f t="shared" si="9"/>
        <v>163.72999999999999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128.88999999999999</v>
      </c>
      <c r="BO31" s="18">
        <f t="shared" si="15"/>
        <v>156.34</v>
      </c>
    </row>
    <row r="32" spans="1:67">
      <c r="A32" s="19">
        <v>41991</v>
      </c>
      <c r="B32" s="7" t="s">
        <v>58</v>
      </c>
      <c r="C32" s="1">
        <v>27</v>
      </c>
      <c r="D32" s="11" t="s">
        <v>27</v>
      </c>
      <c r="E32" s="21">
        <v>324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457.2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265</v>
      </c>
      <c r="X32" s="27">
        <v>265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327.25</v>
      </c>
      <c r="AZ32" s="16">
        <f t="shared" si="3"/>
        <v>469.5</v>
      </c>
      <c r="BA32" s="17">
        <f t="shared" si="4"/>
        <v>100</v>
      </c>
      <c r="BB32" s="16">
        <f t="shared" si="5"/>
        <v>338.73</v>
      </c>
      <c r="BC32" s="16">
        <f t="shared" si="6"/>
        <v>349.4</v>
      </c>
      <c r="BD32" s="17">
        <f t="shared" si="7"/>
        <v>100</v>
      </c>
      <c r="BE32" s="16">
        <f t="shared" si="8"/>
        <v>353.33</v>
      </c>
      <c r="BF32" s="16">
        <f t="shared" si="9"/>
        <v>370.33</v>
      </c>
      <c r="BG32" s="17">
        <f t="shared" si="24"/>
        <v>100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332.33</v>
      </c>
      <c r="BO32" s="18">
        <f t="shared" si="15"/>
        <v>376.56</v>
      </c>
    </row>
    <row r="33" spans="1:67">
      <c r="A33" s="19">
        <v>41991</v>
      </c>
      <c r="B33" s="7" t="s">
        <v>58</v>
      </c>
      <c r="C33" s="1">
        <v>28</v>
      </c>
      <c r="D33" s="11" t="s">
        <v>28</v>
      </c>
      <c r="E33" s="21">
        <v>20.6</v>
      </c>
      <c r="F33" s="27">
        <v>20.6</v>
      </c>
      <c r="G33" s="22">
        <v>24.9</v>
      </c>
      <c r="H33" s="27">
        <v>24.9</v>
      </c>
      <c r="I33" s="22">
        <v>23.7</v>
      </c>
      <c r="J33" s="27">
        <v>23.7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21</v>
      </c>
      <c r="Q33" s="27">
        <v>21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 t="s">
        <v>59</v>
      </c>
      <c r="AG33" s="27" t="s">
        <v>59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0</v>
      </c>
      <c r="AR33" s="9">
        <f t="shared" si="21"/>
        <v>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23.07</v>
      </c>
      <c r="AZ33" s="16">
        <f t="shared" si="3"/>
        <v>23.07</v>
      </c>
      <c r="BA33" s="17">
        <f t="shared" si="4"/>
        <v>100</v>
      </c>
      <c r="BB33" s="16">
        <f t="shared" si="5"/>
        <v>18.75</v>
      </c>
      <c r="BC33" s="16">
        <f t="shared" si="6"/>
        <v>18.75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 t="str">
        <f t="shared" si="25"/>
        <v/>
      </c>
      <c r="BI33" s="17" t="str">
        <f t="shared" si="25"/>
        <v/>
      </c>
      <c r="BJ33" s="17">
        <f t="shared" si="10"/>
        <v>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21.61</v>
      </c>
      <c r="BO33" s="18">
        <f t="shared" si="15"/>
        <v>21.61</v>
      </c>
    </row>
    <row r="34" spans="1:67">
      <c r="A34" s="19">
        <v>41991</v>
      </c>
      <c r="B34" s="7" t="s">
        <v>58</v>
      </c>
      <c r="C34" s="1">
        <v>29</v>
      </c>
      <c r="D34" s="11" t="s">
        <v>29</v>
      </c>
      <c r="E34" s="21">
        <v>21.9</v>
      </c>
      <c r="F34" s="27">
        <v>21.9</v>
      </c>
      <c r="G34" s="22">
        <v>18.3</v>
      </c>
      <c r="H34" s="27">
        <v>18.3</v>
      </c>
      <c r="I34" s="22">
        <v>23.7</v>
      </c>
      <c r="J34" s="27">
        <v>59.9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25</v>
      </c>
      <c r="AG34" s="27">
        <v>25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21.3</v>
      </c>
      <c r="AZ34" s="16">
        <f t="shared" si="3"/>
        <v>33.369999999999997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25</v>
      </c>
      <c r="BI34" s="17">
        <f t="shared" si="25"/>
        <v>25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22.26</v>
      </c>
      <c r="BO34" s="18">
        <f t="shared" si="15"/>
        <v>25.28</v>
      </c>
    </row>
    <row r="35" spans="1:67">
      <c r="A35" s="19">
        <v>41991</v>
      </c>
      <c r="B35" s="7" t="s">
        <v>58</v>
      </c>
      <c r="C35" s="1">
        <v>30</v>
      </c>
      <c r="D35" s="11" t="s">
        <v>30</v>
      </c>
      <c r="E35" s="21">
        <v>20.6</v>
      </c>
      <c r="F35" s="27">
        <v>20.6</v>
      </c>
      <c r="G35" s="22">
        <v>24.9</v>
      </c>
      <c r="H35" s="27">
        <v>24.9</v>
      </c>
      <c r="I35" s="22">
        <v>23.3</v>
      </c>
      <c r="J35" s="27">
        <v>23.3</v>
      </c>
      <c r="K35" s="10">
        <v>3</v>
      </c>
      <c r="L35" s="13">
        <f t="shared" si="16"/>
        <v>3</v>
      </c>
      <c r="M35" s="9">
        <f t="shared" si="17"/>
        <v>100</v>
      </c>
      <c r="N35" s="23">
        <v>18</v>
      </c>
      <c r="O35" s="27">
        <v>18</v>
      </c>
      <c r="P35" s="23">
        <v>15</v>
      </c>
      <c r="Q35" s="27">
        <v>15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22</v>
      </c>
      <c r="Z35" s="27">
        <v>22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27</v>
      </c>
      <c r="AG35" s="27">
        <v>27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22.93</v>
      </c>
      <c r="AZ35" s="16">
        <f t="shared" si="3"/>
        <v>22.93</v>
      </c>
      <c r="BA35" s="17">
        <f t="shared" si="4"/>
        <v>100</v>
      </c>
      <c r="BB35" s="16">
        <f t="shared" si="5"/>
        <v>16.5</v>
      </c>
      <c r="BC35" s="16">
        <f t="shared" si="6"/>
        <v>16.5</v>
      </c>
      <c r="BD35" s="17">
        <f t="shared" si="7"/>
        <v>66.666666666666657</v>
      </c>
      <c r="BE35" s="16">
        <f t="shared" si="8"/>
        <v>22.5</v>
      </c>
      <c r="BF35" s="16">
        <f t="shared" si="9"/>
        <v>22.5</v>
      </c>
      <c r="BG35" s="17">
        <f t="shared" si="24"/>
        <v>66.666666666666657</v>
      </c>
      <c r="BH35" s="17">
        <f t="shared" si="25"/>
        <v>27</v>
      </c>
      <c r="BI35" s="17">
        <f t="shared" si="25"/>
        <v>27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22.23</v>
      </c>
      <c r="BO35" s="18">
        <f t="shared" si="15"/>
        <v>22.23</v>
      </c>
    </row>
    <row r="36" spans="1:67">
      <c r="A36" s="19">
        <v>41991</v>
      </c>
      <c r="B36" s="7" t="s">
        <v>58</v>
      </c>
      <c r="C36" s="1">
        <v>31</v>
      </c>
      <c r="D36" s="11" t="s">
        <v>31</v>
      </c>
      <c r="E36" s="21">
        <v>14.5</v>
      </c>
      <c r="F36" s="27">
        <v>27.3</v>
      </c>
      <c r="G36" s="22">
        <v>20.3</v>
      </c>
      <c r="H36" s="27">
        <v>53</v>
      </c>
      <c r="I36" s="22">
        <v>19.8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26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16</v>
      </c>
      <c r="AG36" s="27">
        <v>16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18.2</v>
      </c>
      <c r="AZ36" s="16">
        <f t="shared" si="3"/>
        <v>40.1</v>
      </c>
      <c r="BA36" s="17">
        <f t="shared" si="4"/>
        <v>100</v>
      </c>
      <c r="BB36" s="16">
        <f t="shared" si="5"/>
        <v>20.25</v>
      </c>
      <c r="BC36" s="16">
        <f t="shared" si="6"/>
        <v>20.25</v>
      </c>
      <c r="BD36" s="17">
        <f t="shared" si="7"/>
        <v>66.666666666666657</v>
      </c>
      <c r="BE36" s="16">
        <f t="shared" si="8"/>
        <v>26</v>
      </c>
      <c r="BF36" s="16">
        <f t="shared" si="9"/>
        <v>26</v>
      </c>
      <c r="BG36" s="17">
        <f t="shared" si="24"/>
        <v>33.333333333333329</v>
      </c>
      <c r="BH36" s="17">
        <f t="shared" si="25"/>
        <v>16</v>
      </c>
      <c r="BI36" s="17">
        <f t="shared" si="25"/>
        <v>16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20.11</v>
      </c>
      <c r="BO36" s="18">
        <f t="shared" si="15"/>
        <v>25.59</v>
      </c>
    </row>
    <row r="37" spans="1:67">
      <c r="A37" s="19">
        <v>41991</v>
      </c>
      <c r="B37" s="7" t="s">
        <v>58</v>
      </c>
      <c r="C37" s="1">
        <v>32</v>
      </c>
      <c r="D37" s="11" t="s">
        <v>32</v>
      </c>
      <c r="E37" s="21">
        <v>85.6</v>
      </c>
      <c r="F37" s="27">
        <v>85.6</v>
      </c>
      <c r="G37" s="22">
        <v>95</v>
      </c>
      <c r="H37" s="27">
        <v>95</v>
      </c>
      <c r="I37" s="22">
        <v>88.9</v>
      </c>
      <c r="J37" s="27">
        <v>98.9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156</v>
      </c>
      <c r="Q37" s="27">
        <v>156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155</v>
      </c>
      <c r="X37" s="27">
        <v>155</v>
      </c>
      <c r="Y37" s="23">
        <v>132</v>
      </c>
      <c r="Z37" s="27">
        <v>132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89.83</v>
      </c>
      <c r="AZ37" s="16">
        <f t="shared" si="3"/>
        <v>93.17</v>
      </c>
      <c r="BA37" s="17">
        <f t="shared" si="4"/>
        <v>100</v>
      </c>
      <c r="BB37" s="16">
        <f t="shared" si="5"/>
        <v>156</v>
      </c>
      <c r="BC37" s="16">
        <f t="shared" si="6"/>
        <v>156</v>
      </c>
      <c r="BD37" s="17">
        <f t="shared" si="7"/>
        <v>33.333333333333329</v>
      </c>
      <c r="BE37" s="16">
        <f t="shared" si="8"/>
        <v>143.5</v>
      </c>
      <c r="BF37" s="16">
        <f t="shared" si="9"/>
        <v>143.5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129.78</v>
      </c>
      <c r="BO37" s="18">
        <f t="shared" si="15"/>
        <v>130.88999999999999</v>
      </c>
    </row>
    <row r="38" spans="1:67">
      <c r="A38" s="19">
        <v>41991</v>
      </c>
      <c r="B38" s="7" t="s">
        <v>58</v>
      </c>
      <c r="C38" s="1">
        <v>33</v>
      </c>
      <c r="D38" s="11" t="s">
        <v>33</v>
      </c>
      <c r="E38" s="21">
        <v>65.8</v>
      </c>
      <c r="F38" s="27">
        <v>65.8</v>
      </c>
      <c r="G38" s="22">
        <v>99.9</v>
      </c>
      <c r="H38" s="27">
        <v>99.9</v>
      </c>
      <c r="I38" s="22">
        <v>107.7</v>
      </c>
      <c r="J38" s="27">
        <v>191.7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70</v>
      </c>
      <c r="X38" s="27">
        <v>140</v>
      </c>
      <c r="Y38" s="23">
        <v>135</v>
      </c>
      <c r="Z38" s="27">
        <v>135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89</v>
      </c>
      <c r="AG38" s="27">
        <v>89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91.13</v>
      </c>
      <c r="AZ38" s="16">
        <f t="shared" si="3"/>
        <v>119.13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102.5</v>
      </c>
      <c r="BF38" s="16">
        <f t="shared" si="9"/>
        <v>137.5</v>
      </c>
      <c r="BG38" s="17">
        <f t="shared" si="24"/>
        <v>66.666666666666657</v>
      </c>
      <c r="BH38" s="17">
        <f t="shared" si="25"/>
        <v>89</v>
      </c>
      <c r="BI38" s="17">
        <f t="shared" si="25"/>
        <v>89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99.41</v>
      </c>
      <c r="BO38" s="18">
        <f t="shared" si="15"/>
        <v>115.16</v>
      </c>
    </row>
    <row r="39" spans="1:67">
      <c r="A39" s="19">
        <v>41991</v>
      </c>
      <c r="B39" s="7" t="s">
        <v>58</v>
      </c>
      <c r="C39" s="1">
        <v>34</v>
      </c>
      <c r="D39" s="11" t="s">
        <v>34</v>
      </c>
      <c r="E39" s="21">
        <v>87.2</v>
      </c>
      <c r="F39" s="27">
        <v>87.2</v>
      </c>
      <c r="G39" s="22">
        <v>99.9</v>
      </c>
      <c r="H39" s="27">
        <v>129.9</v>
      </c>
      <c r="I39" s="22">
        <v>117.2</v>
      </c>
      <c r="J39" s="27">
        <v>191.4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101.43</v>
      </c>
      <c r="AZ39" s="16">
        <f t="shared" si="3"/>
        <v>136.16999999999999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105.72</v>
      </c>
      <c r="BO39" s="18">
        <f t="shared" si="15"/>
        <v>134.09</v>
      </c>
    </row>
    <row r="40" spans="1:67">
      <c r="A40" s="19">
        <v>41991</v>
      </c>
      <c r="B40" s="7" t="s">
        <v>58</v>
      </c>
      <c r="C40" s="1">
        <v>35</v>
      </c>
      <c r="D40" s="11" t="s">
        <v>35</v>
      </c>
      <c r="E40" s="21">
        <v>48.8</v>
      </c>
      <c r="F40" s="27">
        <v>48.8</v>
      </c>
      <c r="G40" s="22">
        <v>49.2</v>
      </c>
      <c r="H40" s="27">
        <v>77</v>
      </c>
      <c r="I40" s="22">
        <v>54.2</v>
      </c>
      <c r="J40" s="27">
        <v>73.900000000000006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61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56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50.73</v>
      </c>
      <c r="AZ40" s="16">
        <f t="shared" si="3"/>
        <v>66.569999999999993</v>
      </c>
      <c r="BA40" s="17">
        <f t="shared" si="4"/>
        <v>100</v>
      </c>
      <c r="BB40" s="16">
        <f t="shared" si="5"/>
        <v>68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72.5</v>
      </c>
      <c r="BG40" s="17">
        <f t="shared" si="24"/>
        <v>66.666666666666657</v>
      </c>
      <c r="BH40" s="17">
        <f t="shared" si="25"/>
        <v>56</v>
      </c>
      <c r="BI40" s="17">
        <f t="shared" si="25"/>
        <v>56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58.43</v>
      </c>
      <c r="BO40" s="18">
        <f t="shared" si="15"/>
        <v>69.39</v>
      </c>
    </row>
    <row r="41" spans="1:67">
      <c r="A41" s="19">
        <v>41991</v>
      </c>
      <c r="B41" s="7" t="s">
        <v>58</v>
      </c>
      <c r="C41" s="1">
        <v>36</v>
      </c>
      <c r="D41" s="11" t="s">
        <v>36</v>
      </c>
      <c r="E41" s="21">
        <v>37.5</v>
      </c>
      <c r="F41" s="27">
        <v>37.5</v>
      </c>
      <c r="G41" s="22">
        <v>47.9</v>
      </c>
      <c r="H41" s="27">
        <v>47.9</v>
      </c>
      <c r="I41" s="22">
        <v>53.4</v>
      </c>
      <c r="J41" s="27">
        <v>53.4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48</v>
      </c>
      <c r="AG41" s="27">
        <v>48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46.27</v>
      </c>
      <c r="AZ41" s="16">
        <f t="shared" si="3"/>
        <v>46.27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46.95</v>
      </c>
      <c r="BF41" s="16">
        <f t="shared" si="9"/>
        <v>46.95</v>
      </c>
      <c r="BG41" s="17">
        <f t="shared" si="24"/>
        <v>66.666666666666657</v>
      </c>
      <c r="BH41" s="17">
        <f t="shared" si="25"/>
        <v>48</v>
      </c>
      <c r="BI41" s="17">
        <f t="shared" si="25"/>
        <v>48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47.07</v>
      </c>
      <c r="BO41" s="18">
        <f t="shared" si="15"/>
        <v>47.07</v>
      </c>
    </row>
    <row r="42" spans="1:67">
      <c r="A42" s="19">
        <v>41991</v>
      </c>
      <c r="B42" s="7" t="s">
        <v>58</v>
      </c>
      <c r="C42" s="1">
        <v>37</v>
      </c>
      <c r="D42" s="11" t="s">
        <v>37</v>
      </c>
      <c r="E42" s="21">
        <v>139.80000000000001</v>
      </c>
      <c r="F42" s="27">
        <v>188.4</v>
      </c>
      <c r="G42" s="22">
        <v>153</v>
      </c>
      <c r="H42" s="27">
        <v>153</v>
      </c>
      <c r="I42" s="22">
        <v>100.6</v>
      </c>
      <c r="J42" s="27">
        <v>100.6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82</v>
      </c>
      <c r="Z42" s="27">
        <v>149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131.13</v>
      </c>
      <c r="AZ42" s="16">
        <f t="shared" si="3"/>
        <v>147.33000000000001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82</v>
      </c>
      <c r="BF42" s="16">
        <f t="shared" si="9"/>
        <v>149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106.57</v>
      </c>
      <c r="BO42" s="18">
        <f t="shared" si="15"/>
        <v>148.16999999999999</v>
      </c>
    </row>
    <row r="43" spans="1:67">
      <c r="A43" s="19">
        <v>41991</v>
      </c>
      <c r="B43" s="7" t="s">
        <v>58</v>
      </c>
      <c r="C43" s="1">
        <v>38</v>
      </c>
      <c r="D43" s="11" t="s">
        <v>38</v>
      </c>
      <c r="E43" s="21">
        <v>59.9</v>
      </c>
      <c r="F43" s="27">
        <v>59.9</v>
      </c>
      <c r="G43" s="22">
        <v>55</v>
      </c>
      <c r="H43" s="27">
        <v>55</v>
      </c>
      <c r="I43" s="22">
        <v>67.2</v>
      </c>
      <c r="J43" s="27">
        <v>67.2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60.7</v>
      </c>
      <c r="AZ43" s="16">
        <f t="shared" si="3"/>
        <v>60.7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62.43</v>
      </c>
      <c r="BO43" s="18">
        <f t="shared" si="15"/>
        <v>62.43</v>
      </c>
    </row>
    <row r="44" spans="1:67">
      <c r="A44" s="19">
        <v>41991</v>
      </c>
      <c r="B44" s="7" t="s">
        <v>58</v>
      </c>
      <c r="C44" s="1">
        <v>39</v>
      </c>
      <c r="D44" s="11" t="s">
        <v>39</v>
      </c>
      <c r="E44" s="21">
        <v>59.9</v>
      </c>
      <c r="F44" s="27">
        <v>86.4</v>
      </c>
      <c r="G44" s="22">
        <v>72.900000000000006</v>
      </c>
      <c r="H44" s="27">
        <v>89.9</v>
      </c>
      <c r="I44" s="22">
        <v>73.900000000000006</v>
      </c>
      <c r="J44" s="27">
        <v>73.900000000000006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45</v>
      </c>
      <c r="X44" s="27">
        <v>115</v>
      </c>
      <c r="Y44" s="23">
        <v>115</v>
      </c>
      <c r="Z44" s="27">
        <v>115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72</v>
      </c>
      <c r="AG44" s="27">
        <v>72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68.900000000000006</v>
      </c>
      <c r="AZ44" s="16">
        <f t="shared" si="3"/>
        <v>83.4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80</v>
      </c>
      <c r="BF44" s="16">
        <f t="shared" si="9"/>
        <v>115</v>
      </c>
      <c r="BG44" s="17">
        <f t="shared" si="24"/>
        <v>66.666666666666657</v>
      </c>
      <c r="BH44" s="17">
        <f t="shared" si="25"/>
        <v>72</v>
      </c>
      <c r="BI44" s="17">
        <f t="shared" si="25"/>
        <v>72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84.6</v>
      </c>
      <c r="BO44" s="18">
        <f t="shared" si="15"/>
        <v>96.98</v>
      </c>
    </row>
    <row r="45" spans="1:67">
      <c r="A45" s="19">
        <v>41991</v>
      </c>
      <c r="B45" s="7" t="s">
        <v>58</v>
      </c>
      <c r="C45" s="1">
        <v>40</v>
      </c>
      <c r="D45" s="11" t="s">
        <v>40</v>
      </c>
      <c r="E45" s="21">
        <v>52.6</v>
      </c>
      <c r="F45" s="27">
        <v>52.6</v>
      </c>
      <c r="G45" s="22">
        <v>51.5</v>
      </c>
      <c r="H45" s="27">
        <v>51.5</v>
      </c>
      <c r="I45" s="22">
        <v>62.1</v>
      </c>
      <c r="J45" s="27">
        <v>62.1</v>
      </c>
      <c r="K45" s="10">
        <v>3</v>
      </c>
      <c r="L45" s="13">
        <f t="shared" si="16"/>
        <v>3</v>
      </c>
      <c r="M45" s="9">
        <f t="shared" si="17"/>
        <v>100</v>
      </c>
      <c r="N45" s="23">
        <v>55</v>
      </c>
      <c r="O45" s="27">
        <v>55</v>
      </c>
      <c r="P45" s="23">
        <v>59.5</v>
      </c>
      <c r="Q45" s="27">
        <v>59.5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55.4</v>
      </c>
      <c r="AZ45" s="16">
        <f t="shared" si="3"/>
        <v>55.4</v>
      </c>
      <c r="BA45" s="17">
        <f t="shared" si="4"/>
        <v>100</v>
      </c>
      <c r="BB45" s="16">
        <f t="shared" si="5"/>
        <v>57.25</v>
      </c>
      <c r="BC45" s="16">
        <f t="shared" si="6"/>
        <v>57.25</v>
      </c>
      <c r="BD45" s="17">
        <f t="shared" si="7"/>
        <v>66.666666666666657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58.1</v>
      </c>
      <c r="BO45" s="18">
        <f t="shared" si="15"/>
        <v>58.48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Y3:BA3"/>
    <mergeCell ref="BN3:BO3"/>
    <mergeCell ref="BK3:BM3"/>
    <mergeCell ref="BB3:BD3"/>
    <mergeCell ref="BE3:BG3"/>
    <mergeCell ref="BH3:BJ3"/>
    <mergeCell ref="BN4:BO4"/>
    <mergeCell ref="BM4:BM5"/>
    <mergeCell ref="BB4:BC4"/>
    <mergeCell ref="BH4:BI4"/>
    <mergeCell ref="BE4:BF4"/>
    <mergeCell ref="BG4:BG5"/>
    <mergeCell ref="BK4:BL4"/>
    <mergeCell ref="BJ4:BJ5"/>
    <mergeCell ref="BD4:BD5"/>
    <mergeCell ref="E4:F4"/>
    <mergeCell ref="I4:J4"/>
    <mergeCell ref="N4:O4"/>
    <mergeCell ref="AJ4:AK4"/>
    <mergeCell ref="Y4:Z4"/>
    <mergeCell ref="T4:V4"/>
    <mergeCell ref="AF4:AG4"/>
    <mergeCell ref="AU4:AW4"/>
    <mergeCell ref="AP4:AR4"/>
    <mergeCell ref="G4:H4"/>
    <mergeCell ref="K4:M4"/>
    <mergeCell ref="AS4:AT4"/>
    <mergeCell ref="AC4:AE4"/>
    <mergeCell ref="W4:X4"/>
    <mergeCell ref="AA4:AB4"/>
    <mergeCell ref="R4:S4"/>
    <mergeCell ref="AY4:AZ4"/>
    <mergeCell ref="BA4:BA5"/>
    <mergeCell ref="A3:A5"/>
    <mergeCell ref="D3:D5"/>
    <mergeCell ref="C3:C5"/>
    <mergeCell ref="B3:B5"/>
    <mergeCell ref="AN4:AO4"/>
    <mergeCell ref="P4:Q4"/>
    <mergeCell ref="AH4:AI4"/>
    <mergeCell ref="AL4:AM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2014-12-18T08:22:58Z</dcterms:modified>
</cp:coreProperties>
</file>