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<sst xmlns="http://schemas.openxmlformats.org/spreadsheetml/2006/main" count="394" uniqueCount="84">
  <si>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</si>
  <si>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</si>
  <si>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</si>
  <si>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</si>
  <si>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</si>
  <si>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</si>
  <si>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</si>
  <si>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</si>
  <si>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</si>
  <si>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</si>
  <si>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</si>
  <si>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</si>
  <si>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</si>
  <si>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</si>
  <si>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</si>
  <si>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</si>
  <si>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</si>
  <si>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</si>
  <si>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</si>
  <si>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</si>
  <si>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</si>
  <si>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</si>
  <si>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</si>
  <si>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</si>
  <si>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</si>
  <si>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</si>
  <si>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</si>
  <si>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</si>
  <si>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</si>
  <si>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</si>
  <si>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</si>
  <si>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</si>
  <si>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</si>
  <si>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</si>
  <si>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</si>
  <si>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</si>
  <si>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</si>
  <si>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</si>
  <si>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</si>
  <si>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</si>
  <si>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</si>
  <si>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</si>
  <si>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</si>
  <si>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</si>
  <si>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</si>
  <si>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</si>
  <si>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</si>
  <si>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</si>
  <si>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</si>
  <si>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</si>
  <si>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</si>
  <si>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</si>
  <si>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</si>
  <si>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</si>
  <si>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</si>
  <si>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</si>
  <si>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</si>
  <si>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</si>
  <si>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</si>
  <si>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</si>
  <si>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</si>
  <si>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</si>
  <si>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</si>
  <si>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</si>
  <si>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</si>
  <si>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</si>
  <si>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</si>
  <si>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</si>
  <si>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</si>
  <si>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</si>
  <si>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</si>
  <si>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</si>
  <si>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</si>
  <si>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</si>
  <si>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</si>
  <si>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</si>
  <si>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</si>
  <si>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</si>
  <si>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</si>
  <si>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</si>
  <si>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</si>
  <si>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</si>
  <si>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</si>
  <si>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27.03.2015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</si>
</sst>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R9" sqref="R9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29" t="s">
        <v>60</v>
      </c>
      <c r="AZ3" s="30"/>
      <c r="BA3" s="31"/>
      <c r="BB3" s="29" t="s">
        <v>61</v>
      </c>
      <c r="BC3" s="30"/>
      <c r="BD3" s="31"/>
      <c r="BE3" s="29" t="s">
        <v>62</v>
      </c>
      <c r="BF3" s="30"/>
      <c r="BG3" s="31"/>
      <c r="BH3" s="29" t="s">
        <v>63</v>
      </c>
      <c r="BI3" s="30"/>
      <c r="BJ3" s="31"/>
      <c r="BK3" s="39" t="s">
        <v>64</v>
      </c>
      <c r="BL3" s="41"/>
      <c r="BM3" s="40"/>
      <c r="BN3" s="39" t="s">
        <v>65</v>
      </c>
      <c r="BO3" s="40"/>
    </row>
    <row r="4" spans="1:67" ht="106.5" customHeight="1">
      <c r="A4" s="43"/>
      <c r="B4" s="46"/>
      <c r="C4" s="46"/>
      <c r="D4" s="46"/>
      <c r="E4" s="34" t="s">
        <v>73</v>
      </c>
      <c r="F4" s="35"/>
      <c r="G4" s="34" t="s">
        <v>80</v>
      </c>
      <c r="H4" s="35"/>
      <c r="I4" s="34" t="s">
        <v>79</v>
      </c>
      <c r="J4" s="35"/>
      <c r="K4" s="36" t="s">
        <v>56</v>
      </c>
      <c r="L4" s="37"/>
      <c r="M4" s="38"/>
      <c r="N4" s="34" t="s">
        <v>76</v>
      </c>
      <c r="O4" s="35"/>
      <c r="P4" s="34" t="s">
        <v>70</v>
      </c>
      <c r="Q4" s="35"/>
      <c r="R4" s="34" t="s">
        <v>82</v>
      </c>
      <c r="S4" s="35"/>
      <c r="T4" s="36" t="s">
        <v>56</v>
      </c>
      <c r="U4" s="37"/>
      <c r="V4" s="38"/>
      <c r="W4" s="34" t="s">
        <v>71</v>
      </c>
      <c r="X4" s="35"/>
      <c r="Y4" s="34" t="s">
        <v>81</v>
      </c>
      <c r="Z4" s="35"/>
      <c r="AA4" s="34" t="s">
        <v>72</v>
      </c>
      <c r="AB4" s="35"/>
      <c r="AC4" s="36" t="s">
        <v>56</v>
      </c>
      <c r="AD4" s="37"/>
      <c r="AE4" s="38"/>
      <c r="AF4" s="34" t="s">
        <v>77</v>
      </c>
      <c r="AG4" s="35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34" t="s">
        <v>78</v>
      </c>
      <c r="AT4" s="35"/>
      <c r="AU4" s="36" t="s">
        <v>56</v>
      </c>
      <c r="AV4" s="37"/>
      <c r="AW4" s="38"/>
      <c r="AY4" s="29" t="s">
        <v>66</v>
      </c>
      <c r="AZ4" s="31"/>
      <c r="BA4" s="32" t="s">
        <v>67</v>
      </c>
      <c r="BB4" s="29" t="s">
        <v>66</v>
      </c>
      <c r="BC4" s="31"/>
      <c r="BD4" s="32" t="s">
        <v>67</v>
      </c>
      <c r="BE4" s="29" t="s">
        <v>66</v>
      </c>
      <c r="BF4" s="31"/>
      <c r="BG4" s="32" t="s">
        <v>67</v>
      </c>
      <c r="BH4" s="29" t="s">
        <v>66</v>
      </c>
      <c r="BI4" s="31"/>
      <c r="BJ4" s="32" t="s">
        <v>67</v>
      </c>
      <c r="BK4" s="29" t="s">
        <v>66</v>
      </c>
      <c r="BL4" s="31"/>
      <c r="BM4" s="32" t="s">
        <v>67</v>
      </c>
      <c r="BN4" s="29" t="s">
        <v>66</v>
      </c>
      <c r="BO4" s="31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3"/>
      <c r="BB5" s="15" t="s">
        <v>68</v>
      </c>
      <c r="BC5" s="15" t="s">
        <v>69</v>
      </c>
      <c r="BD5" s="33"/>
      <c r="BE5" s="15" t="s">
        <v>68</v>
      </c>
      <c r="BF5" s="15" t="s">
        <v>69</v>
      </c>
      <c r="BG5" s="33"/>
      <c r="BH5" s="15" t="s">
        <v>68</v>
      </c>
      <c r="BI5" s="15" t="s">
        <v>69</v>
      </c>
      <c r="BJ5" s="33"/>
      <c r="BK5" s="15" t="s">
        <v>68</v>
      </c>
      <c r="BL5" s="15" t="s">
        <v>69</v>
      </c>
      <c r="BM5" s="33"/>
      <c r="BN5" s="15" t="s">
        <v>68</v>
      </c>
      <c r="BO5" s="15" t="s">
        <v>69</v>
      </c>
    </row>
    <row r="6" spans="1:67">
      <c r="A6" s="19">
        <v>42090</v>
      </c>
      <c r="B6" s="7" t="s">
        <v>58</v>
      </c>
      <c r="C6" s="1">
        <v>1</v>
      </c>
      <c r="D6" s="11" t="s">
        <v>5</v>
      </c>
      <c r="E6" s="21">
        <v>20</v>
      </c>
      <c r="F6" s="27">
        <v>31.5</v>
      </c>
      <c r="G6" s="22">
        <v>29</v>
      </c>
      <c r="H6" s="27">
        <v>36.9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44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36.799999999999997</v>
      </c>
      <c r="X6" s="27">
        <v>44</v>
      </c>
      <c r="Y6" s="23">
        <v>28</v>
      </c>
      <c r="Z6" s="27">
        <v>38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27.19</v>
      </c>
      <c r="AZ6" s="16">
        <f t="shared" ref="AZ6:AZ45" si="3">IF(SUM(F6,H6,J6)=0,"",ROUND(AVERAGE(F6,H6,J6),2))</f>
        <v>41.57</v>
      </c>
      <c r="BA6" s="17">
        <f t="shared" ref="BA6:BA45" si="4">M6</f>
        <v>100</v>
      </c>
      <c r="BB6" s="16">
        <f t="shared" ref="BB6:BB45" si="5">IF(SUM(N6,P6,R6)=0,"",ROUND(AVERAGE(N6,P6,R6),2))</f>
        <v>33.67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38.67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30.78</v>
      </c>
      <c r="BO6" s="18">
        <f t="shared" ref="BO6:BO45" si="15">ROUND(AVERAGE(AZ6,BC6,BF6,BI6,BL6),2)</f>
        <v>37.64</v>
      </c>
    </row>
    <row r="7" spans="1:67">
      <c r="A7" s="19">
        <v>42090</v>
      </c>
      <c r="B7" s="7" t="s">
        <v>58</v>
      </c>
      <c r="C7" s="1">
        <v>2</v>
      </c>
      <c r="D7" s="11" t="s">
        <v>6</v>
      </c>
      <c r="E7" s="21">
        <v>51</v>
      </c>
      <c r="F7" s="27">
        <v>99</v>
      </c>
      <c r="G7" s="22">
        <v>62.38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68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64.44</v>
      </c>
      <c r="Z7" s="27">
        <v>68.88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56.67</v>
      </c>
      <c r="AZ7" s="16">
        <f t="shared" si="3"/>
        <v>83.57</v>
      </c>
      <c r="BA7" s="17">
        <f t="shared" si="4"/>
        <v>100</v>
      </c>
      <c r="BB7" s="16">
        <f t="shared" si="5"/>
        <v>58.43</v>
      </c>
      <c r="BC7" s="16">
        <f t="shared" si="6"/>
        <v>78.33</v>
      </c>
      <c r="BD7" s="17">
        <f t="shared" si="7"/>
        <v>100</v>
      </c>
      <c r="BE7" s="16">
        <f t="shared" si="8"/>
        <v>57.48</v>
      </c>
      <c r="BF7" s="16">
        <f t="shared" si="9"/>
        <v>65.290000000000006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53.4</v>
      </c>
      <c r="BO7" s="18">
        <f t="shared" si="15"/>
        <v>73.8</v>
      </c>
    </row>
    <row r="8" spans="1:67">
      <c r="A8" s="19">
        <v>42090</v>
      </c>
      <c r="B8" s="7" t="s">
        <v>58</v>
      </c>
      <c r="C8" s="1">
        <v>3</v>
      </c>
      <c r="D8" s="11" t="s">
        <v>7</v>
      </c>
      <c r="E8" s="21">
        <v>59</v>
      </c>
      <c r="F8" s="27">
        <v>69.12</v>
      </c>
      <c r="G8" s="22">
        <v>64</v>
      </c>
      <c r="H8" s="27">
        <v>66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98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58.88</v>
      </c>
      <c r="X8" s="27">
        <v>66.66</v>
      </c>
      <c r="Y8" s="23">
        <v>60</v>
      </c>
      <c r="Z8" s="27">
        <v>71.11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57.5</v>
      </c>
      <c r="AZ8" s="16">
        <f t="shared" si="3"/>
        <v>65.66</v>
      </c>
      <c r="BA8" s="17">
        <f t="shared" si="4"/>
        <v>100</v>
      </c>
      <c r="BB8" s="16">
        <f t="shared" si="5"/>
        <v>66</v>
      </c>
      <c r="BC8" s="16">
        <f t="shared" si="6"/>
        <v>75.63</v>
      </c>
      <c r="BD8" s="17">
        <f t="shared" si="7"/>
        <v>100</v>
      </c>
      <c r="BE8" s="16">
        <f t="shared" si="8"/>
        <v>59.29</v>
      </c>
      <c r="BF8" s="16">
        <f t="shared" si="9"/>
        <v>65.59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61.95</v>
      </c>
      <c r="BO8" s="18">
        <f t="shared" si="15"/>
        <v>67.97</v>
      </c>
    </row>
    <row r="9" spans="1:67">
      <c r="A9" s="19">
        <v>42090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29.75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31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31.3</v>
      </c>
      <c r="AZ9" s="16">
        <f t="shared" si="3"/>
        <v>96.77</v>
      </c>
      <c r="BA9" s="17">
        <f t="shared" si="4"/>
        <v>100</v>
      </c>
      <c r="BB9" s="16">
        <f t="shared" si="5"/>
        <v>41.11</v>
      </c>
      <c r="BC9" s="16">
        <f t="shared" si="6"/>
        <v>90.23</v>
      </c>
      <c r="BD9" s="17">
        <f t="shared" si="7"/>
        <v>100</v>
      </c>
      <c r="BE9" s="16">
        <f t="shared" si="8"/>
        <v>38.67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38.770000000000003</v>
      </c>
      <c r="BO9" s="18">
        <f t="shared" si="15"/>
        <v>71.3</v>
      </c>
    </row>
    <row r="10" spans="1:67">
      <c r="A10" s="19">
        <v>42090</v>
      </c>
      <c r="B10" s="7" t="s">
        <v>58</v>
      </c>
      <c r="C10" s="1">
        <v>5</v>
      </c>
      <c r="D10" s="11" t="s">
        <v>9</v>
      </c>
      <c r="E10" s="21">
        <v>63.55</v>
      </c>
      <c r="F10" s="27">
        <v>98.4</v>
      </c>
      <c r="G10" s="22">
        <v>77</v>
      </c>
      <c r="H10" s="27">
        <v>89.9</v>
      </c>
      <c r="I10" s="22">
        <v>63.8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74</v>
      </c>
      <c r="X10" s="27">
        <v>99</v>
      </c>
      <c r="Y10" s="23">
        <v>68</v>
      </c>
      <c r="Z10" s="27">
        <v>87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68.12</v>
      </c>
      <c r="AZ10" s="16">
        <f t="shared" si="3"/>
        <v>93.43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71.67</v>
      </c>
      <c r="BF10" s="16">
        <f t="shared" si="9"/>
        <v>89</v>
      </c>
      <c r="BG10" s="17">
        <f t="shared" si="24"/>
        <v>100</v>
      </c>
      <c r="BH10" s="17">
        <f t="shared" si="25"/>
        <v>62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68.67</v>
      </c>
      <c r="BO10" s="18">
        <f t="shared" si="15"/>
        <v>89.26</v>
      </c>
    </row>
    <row r="11" spans="1:67">
      <c r="A11" s="19">
        <v>42090</v>
      </c>
      <c r="B11" s="7" t="s">
        <v>58</v>
      </c>
      <c r="C11" s="1">
        <v>6</v>
      </c>
      <c r="D11" s="11" t="s">
        <v>10</v>
      </c>
      <c r="E11" s="21">
        <v>46.4</v>
      </c>
      <c r="F11" s="27">
        <v>46.4</v>
      </c>
      <c r="G11" s="22">
        <v>49.9</v>
      </c>
      <c r="H11" s="27">
        <v>49.9</v>
      </c>
      <c r="I11" s="22">
        <v>44.98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59.7</v>
      </c>
      <c r="Q11" s="28">
        <v>59.7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57.6</v>
      </c>
      <c r="X11" s="27">
        <v>57.6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58</v>
      </c>
      <c r="AG11" s="27">
        <v>58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47.09</v>
      </c>
      <c r="AZ11" s="16">
        <f t="shared" si="3"/>
        <v>48.91</v>
      </c>
      <c r="BA11" s="17">
        <f t="shared" si="4"/>
        <v>100</v>
      </c>
      <c r="BB11" s="16">
        <f t="shared" si="5"/>
        <v>56.2</v>
      </c>
      <c r="BC11" s="16">
        <f t="shared" si="6"/>
        <v>56.2</v>
      </c>
      <c r="BD11" s="17">
        <f t="shared" si="7"/>
        <v>100</v>
      </c>
      <c r="BE11" s="16">
        <f t="shared" si="8"/>
        <v>54.83</v>
      </c>
      <c r="BF11" s="16">
        <f t="shared" si="9"/>
        <v>54.83</v>
      </c>
      <c r="BG11" s="17">
        <f t="shared" si="24"/>
        <v>100</v>
      </c>
      <c r="BH11" s="17">
        <f t="shared" si="25"/>
        <v>58</v>
      </c>
      <c r="BI11" s="17">
        <f t="shared" si="25"/>
        <v>58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54.03</v>
      </c>
      <c r="BO11" s="18">
        <f t="shared" si="15"/>
        <v>54.49</v>
      </c>
    </row>
    <row r="12" spans="1:67">
      <c r="A12" s="19">
        <v>42090</v>
      </c>
      <c r="B12" s="7" t="s">
        <v>58</v>
      </c>
      <c r="C12" s="1">
        <v>7</v>
      </c>
      <c r="D12" s="11" t="s">
        <v>45</v>
      </c>
      <c r="E12" s="21">
        <v>10.3</v>
      </c>
      <c r="F12" s="27">
        <v>11.9</v>
      </c>
      <c r="G12" s="22">
        <v>8.9</v>
      </c>
      <c r="H12" s="27">
        <v>14.4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9.66</v>
      </c>
      <c r="AZ12" s="16">
        <f t="shared" si="3"/>
        <v>12.02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12.83</v>
      </c>
      <c r="BO12" s="18">
        <f t="shared" si="15"/>
        <v>13.67</v>
      </c>
    </row>
    <row r="13" spans="1:67">
      <c r="A13" s="19">
        <v>42090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310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42090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38.68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43</v>
      </c>
      <c r="Z14" s="27">
        <v>43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37.86</v>
      </c>
      <c r="AZ14" s="16">
        <f t="shared" si="3"/>
        <v>60.83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>
        <f t="shared" si="8"/>
        <v>43</v>
      </c>
      <c r="BF14" s="16">
        <f t="shared" si="9"/>
        <v>43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43.12</v>
      </c>
      <c r="BO14" s="18">
        <f t="shared" si="15"/>
        <v>51.47</v>
      </c>
    </row>
    <row r="15" spans="1:67">
      <c r="A15" s="19">
        <v>42090</v>
      </c>
      <c r="B15" s="7" t="s">
        <v>58</v>
      </c>
      <c r="C15" s="1">
        <v>10</v>
      </c>
      <c r="D15" s="11" t="s">
        <v>13</v>
      </c>
      <c r="E15" s="21">
        <v>179.8</v>
      </c>
      <c r="F15" s="27">
        <v>329.8</v>
      </c>
      <c r="G15" s="22">
        <v>255</v>
      </c>
      <c r="H15" s="27">
        <v>286</v>
      </c>
      <c r="I15" s="22">
        <v>135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168</v>
      </c>
      <c r="X15" s="27">
        <v>447</v>
      </c>
      <c r="Y15" s="23">
        <v>163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189.93</v>
      </c>
      <c r="AZ15" s="16">
        <f t="shared" si="3"/>
        <v>330.23</v>
      </c>
      <c r="BA15" s="17">
        <f t="shared" si="4"/>
        <v>100</v>
      </c>
      <c r="BB15" s="16">
        <f t="shared" si="5"/>
        <v>194.87</v>
      </c>
      <c r="BC15" s="16">
        <f t="shared" si="6"/>
        <v>372.07</v>
      </c>
      <c r="BD15" s="17">
        <f t="shared" si="7"/>
        <v>100</v>
      </c>
      <c r="BE15" s="16">
        <f t="shared" si="8"/>
        <v>190.33</v>
      </c>
      <c r="BF15" s="16">
        <f t="shared" si="9"/>
        <v>409.33</v>
      </c>
      <c r="BG15" s="17">
        <f t="shared" si="24"/>
        <v>100</v>
      </c>
      <c r="BH15" s="17">
        <f t="shared" si="25"/>
        <v>187</v>
      </c>
      <c r="BI15" s="17">
        <f t="shared" si="25"/>
        <v>278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190.53</v>
      </c>
      <c r="BO15" s="18">
        <f t="shared" si="15"/>
        <v>347.41</v>
      </c>
    </row>
    <row r="16" spans="1:67">
      <c r="A16" s="19">
        <v>42090</v>
      </c>
      <c r="B16" s="7" t="s">
        <v>58</v>
      </c>
      <c r="C16" s="1">
        <v>11</v>
      </c>
      <c r="D16" s="11" t="s">
        <v>14</v>
      </c>
      <c r="E16" s="21">
        <v>184</v>
      </c>
      <c r="F16" s="27">
        <v>335.71</v>
      </c>
      <c r="G16" s="22">
        <v>399.9</v>
      </c>
      <c r="H16" s="27">
        <v>399.9</v>
      </c>
      <c r="I16" s="22">
        <v>284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228</v>
      </c>
      <c r="X16" s="27">
        <v>378</v>
      </c>
      <c r="Y16" s="23">
        <v>413</v>
      </c>
      <c r="Z16" s="27">
        <v>433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262</v>
      </c>
      <c r="AG16" s="27">
        <v>318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289.3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385.17</v>
      </c>
      <c r="BD16" s="17">
        <f t="shared" si="7"/>
        <v>100</v>
      </c>
      <c r="BE16" s="16">
        <f t="shared" si="8"/>
        <v>325.33</v>
      </c>
      <c r="BF16" s="16">
        <f t="shared" si="9"/>
        <v>388</v>
      </c>
      <c r="BG16" s="17">
        <f t="shared" si="24"/>
        <v>100</v>
      </c>
      <c r="BH16" s="17">
        <f t="shared" si="25"/>
        <v>262</v>
      </c>
      <c r="BI16" s="17">
        <f t="shared" si="25"/>
        <v>318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274.60000000000002</v>
      </c>
      <c r="BO16" s="18">
        <f t="shared" si="15"/>
        <v>362.59</v>
      </c>
    </row>
    <row r="17" spans="1:67">
      <c r="A17" s="19">
        <v>42090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513</v>
      </c>
      <c r="H17" s="27">
        <v>733</v>
      </c>
      <c r="I17" s="22">
        <v>417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619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518</v>
      </c>
      <c r="X17" s="27">
        <v>700</v>
      </c>
      <c r="Y17" s="23">
        <v>509</v>
      </c>
      <c r="Z17" s="27">
        <v>589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465.44</v>
      </c>
      <c r="AZ17" s="16">
        <f t="shared" si="3"/>
        <v>704.22</v>
      </c>
      <c r="BA17" s="17">
        <f t="shared" si="4"/>
        <v>100</v>
      </c>
      <c r="BB17" s="16">
        <f t="shared" si="5"/>
        <v>622.5</v>
      </c>
      <c r="BC17" s="16">
        <f t="shared" si="6"/>
        <v>674.17</v>
      </c>
      <c r="BD17" s="17">
        <f t="shared" si="7"/>
        <v>100</v>
      </c>
      <c r="BE17" s="16">
        <f t="shared" si="8"/>
        <v>526.33000000000004</v>
      </c>
      <c r="BF17" s="16">
        <f t="shared" si="9"/>
        <v>655.67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538.09</v>
      </c>
      <c r="BO17" s="18">
        <f t="shared" si="15"/>
        <v>678.02</v>
      </c>
    </row>
    <row r="18" spans="1:67">
      <c r="A18" s="19">
        <v>42090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385</v>
      </c>
      <c r="X18" s="27">
        <v>385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385</v>
      </c>
      <c r="BF18" s="16">
        <f t="shared" si="9"/>
        <v>385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342.5</v>
      </c>
      <c r="BO18" s="18">
        <f t="shared" si="15"/>
        <v>367.5</v>
      </c>
    </row>
    <row r="19" spans="1:67">
      <c r="A19" s="19">
        <v>42090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265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255</v>
      </c>
      <c r="BF19" s="16">
        <f t="shared" si="9"/>
        <v>265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222.48</v>
      </c>
      <c r="BO19" s="18">
        <f t="shared" si="15"/>
        <v>295.3</v>
      </c>
    </row>
    <row r="20" spans="1:67">
      <c r="A20" s="19">
        <v>42090</v>
      </c>
      <c r="B20" s="7" t="s">
        <v>58</v>
      </c>
      <c r="C20" s="1">
        <v>15</v>
      </c>
      <c r="D20" s="11" t="s">
        <v>18</v>
      </c>
      <c r="E20" s="21">
        <v>103.9</v>
      </c>
      <c r="F20" s="27">
        <v>103.9</v>
      </c>
      <c r="G20" s="22">
        <v>108.2</v>
      </c>
      <c r="H20" s="27">
        <v>113.7</v>
      </c>
      <c r="I20" s="22">
        <v>99.9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100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144</v>
      </c>
      <c r="Y20" s="23">
        <v>162</v>
      </c>
      <c r="Z20" s="27">
        <v>162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104</v>
      </c>
      <c r="AZ20" s="16">
        <f t="shared" si="3"/>
        <v>111.2</v>
      </c>
      <c r="BA20" s="17">
        <f t="shared" si="4"/>
        <v>100</v>
      </c>
      <c r="BB20" s="16">
        <f t="shared" si="5"/>
        <v>118.33</v>
      </c>
      <c r="BC20" s="16">
        <f t="shared" si="6"/>
        <v>144.33000000000001</v>
      </c>
      <c r="BD20" s="17">
        <f t="shared" si="7"/>
        <v>100</v>
      </c>
      <c r="BE20" s="16">
        <f t="shared" si="8"/>
        <v>141</v>
      </c>
      <c r="BF20" s="16">
        <f t="shared" si="9"/>
        <v>153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121.11</v>
      </c>
      <c r="BO20" s="18">
        <f t="shared" si="15"/>
        <v>136.18</v>
      </c>
    </row>
    <row r="21" spans="1:67">
      <c r="A21" s="19">
        <v>42090</v>
      </c>
      <c r="B21" s="7" t="s">
        <v>58</v>
      </c>
      <c r="C21" s="1">
        <v>16</v>
      </c>
      <c r="D21" s="11" t="s">
        <v>19</v>
      </c>
      <c r="E21" s="21">
        <v>106</v>
      </c>
      <c r="F21" s="27">
        <v>209.9</v>
      </c>
      <c r="G21" s="22">
        <v>69.900000000000006</v>
      </c>
      <c r="H21" s="27">
        <v>240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66</v>
      </c>
      <c r="Q21" s="28">
        <v>249.5</v>
      </c>
      <c r="R21" s="23">
        <v>85</v>
      </c>
      <c r="S21" s="27">
        <v>312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315</v>
      </c>
      <c r="Y21" s="23">
        <v>78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78.099999999999994</v>
      </c>
      <c r="AZ21" s="16">
        <f t="shared" si="3"/>
        <v>204.97</v>
      </c>
      <c r="BA21" s="17">
        <f t="shared" si="4"/>
        <v>100</v>
      </c>
      <c r="BB21" s="16">
        <f t="shared" si="5"/>
        <v>78.67</v>
      </c>
      <c r="BC21" s="16">
        <f t="shared" si="6"/>
        <v>270.5</v>
      </c>
      <c r="BD21" s="17">
        <f t="shared" si="7"/>
        <v>100</v>
      </c>
      <c r="BE21" s="16">
        <f t="shared" si="8"/>
        <v>71.5</v>
      </c>
      <c r="BF21" s="16">
        <f t="shared" si="9"/>
        <v>285.5</v>
      </c>
      <c r="BG21" s="17">
        <f t="shared" si="24"/>
        <v>66.666666666666657</v>
      </c>
      <c r="BH21" s="17">
        <f t="shared" si="25"/>
        <v>76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76.069999999999993</v>
      </c>
      <c r="BO21" s="18">
        <f t="shared" si="15"/>
        <v>254.49</v>
      </c>
    </row>
    <row r="22" spans="1:67">
      <c r="A22" s="19">
        <v>42090</v>
      </c>
      <c r="B22" s="7" t="s">
        <v>58</v>
      </c>
      <c r="C22" s="1">
        <v>17</v>
      </c>
      <c r="D22" s="11" t="s">
        <v>20</v>
      </c>
      <c r="E22" s="21">
        <v>372.6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130</v>
      </c>
      <c r="S22" s="27">
        <v>320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444</v>
      </c>
      <c r="Y22" s="23">
        <v>164</v>
      </c>
      <c r="Z22" s="27">
        <v>299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328.75</v>
      </c>
      <c r="AZ22" s="16">
        <f t="shared" si="3"/>
        <v>395.45</v>
      </c>
      <c r="BA22" s="17">
        <f t="shared" si="4"/>
        <v>66.666666666666657</v>
      </c>
      <c r="BB22" s="16">
        <f t="shared" si="5"/>
        <v>154.80000000000001</v>
      </c>
      <c r="BC22" s="16">
        <f t="shared" si="6"/>
        <v>314.45</v>
      </c>
      <c r="BD22" s="17">
        <f t="shared" si="7"/>
        <v>66.666666666666657</v>
      </c>
      <c r="BE22" s="16">
        <f t="shared" si="8"/>
        <v>172</v>
      </c>
      <c r="BF22" s="16">
        <f t="shared" si="9"/>
        <v>371.5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218.52</v>
      </c>
      <c r="BO22" s="18">
        <f t="shared" si="15"/>
        <v>360.47</v>
      </c>
    </row>
    <row r="23" spans="1:67">
      <c r="A23" s="19">
        <v>42090</v>
      </c>
      <c r="B23" s="7" t="s">
        <v>58</v>
      </c>
      <c r="C23" s="1">
        <v>18</v>
      </c>
      <c r="D23" s="11" t="s">
        <v>21</v>
      </c>
      <c r="E23" s="21">
        <v>137.38</v>
      </c>
      <c r="F23" s="27">
        <v>179.93</v>
      </c>
      <c r="G23" s="22">
        <v>268</v>
      </c>
      <c r="H23" s="27">
        <v>268</v>
      </c>
      <c r="I23" s="22">
        <v>145.71</v>
      </c>
      <c r="J23" s="27">
        <v>145.71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101</v>
      </c>
      <c r="X23" s="27">
        <v>220</v>
      </c>
      <c r="Y23" s="23">
        <v>169</v>
      </c>
      <c r="Z23" s="27">
        <v>169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183.7</v>
      </c>
      <c r="AZ23" s="16">
        <f t="shared" si="3"/>
        <v>197.88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135</v>
      </c>
      <c r="BF23" s="16">
        <f t="shared" si="9"/>
        <v>194.5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158.08000000000001</v>
      </c>
      <c r="BO23" s="18">
        <f t="shared" si="15"/>
        <v>185.42</v>
      </c>
    </row>
    <row r="24" spans="1:67">
      <c r="A24" s="19">
        <v>42090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20</v>
      </c>
      <c r="X24" s="27">
        <v>91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24.67</v>
      </c>
      <c r="BF24" s="16">
        <f t="shared" si="9"/>
        <v>83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20.46</v>
      </c>
      <c r="BO24" s="18">
        <f t="shared" si="15"/>
        <v>63.71</v>
      </c>
    </row>
    <row r="25" spans="1:67">
      <c r="A25" s="19">
        <v>42090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42090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42090</v>
      </c>
      <c r="B27" s="7" t="s">
        <v>58</v>
      </c>
      <c r="C27" s="1">
        <v>22</v>
      </c>
      <c r="D27" s="11" t="s">
        <v>23</v>
      </c>
      <c r="E27" s="21">
        <v>38</v>
      </c>
      <c r="F27" s="27">
        <v>53.9</v>
      </c>
      <c r="G27" s="22">
        <v>36</v>
      </c>
      <c r="H27" s="27">
        <v>71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48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35.35</v>
      </c>
      <c r="AZ27" s="16">
        <f t="shared" si="3"/>
        <v>63.33</v>
      </c>
      <c r="BA27" s="17">
        <f t="shared" si="4"/>
        <v>100</v>
      </c>
      <c r="BB27" s="16">
        <f t="shared" si="5"/>
        <v>46.3</v>
      </c>
      <c r="BC27" s="16">
        <f t="shared" si="6"/>
        <v>56.5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48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47.4</v>
      </c>
      <c r="BO27" s="18">
        <f t="shared" si="15"/>
        <v>59.83</v>
      </c>
    </row>
    <row r="28" spans="1:67">
      <c r="A28" s="19">
        <v>42090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208</v>
      </c>
      <c r="H28" s="27">
        <v>289.5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184.9</v>
      </c>
      <c r="AZ28" s="16">
        <f t="shared" si="3"/>
        <v>333.7</v>
      </c>
      <c r="BA28" s="17">
        <f t="shared" si="4"/>
        <v>100</v>
      </c>
      <c r="BB28" s="16">
        <f t="shared" si="5"/>
        <v>226.33</v>
      </c>
      <c r="BC28" s="16">
        <f t="shared" si="6"/>
        <v>226.33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214.81</v>
      </c>
      <c r="BO28" s="18">
        <f t="shared" si="15"/>
        <v>252.01</v>
      </c>
    </row>
    <row r="29" spans="1:67">
      <c r="A29" s="19">
        <v>42090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422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310</v>
      </c>
      <c r="X29" s="27">
        <v>644.44000000000005</v>
      </c>
      <c r="Y29" s="23">
        <v>461.11</v>
      </c>
      <c r="Z29" s="27">
        <v>772.22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379.17</v>
      </c>
      <c r="AZ29" s="16">
        <f t="shared" si="3"/>
        <v>457.13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385.56</v>
      </c>
      <c r="BF29" s="16">
        <f t="shared" si="9"/>
        <v>708.33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346.06</v>
      </c>
      <c r="BO29" s="18">
        <f t="shared" si="15"/>
        <v>501.53</v>
      </c>
    </row>
    <row r="30" spans="1:67">
      <c r="A30" s="19">
        <v>42090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37.39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46.65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49.86</v>
      </c>
      <c r="BO30" s="18">
        <f t="shared" si="15"/>
        <v>54.24</v>
      </c>
    </row>
    <row r="31" spans="1:67">
      <c r="A31" s="19">
        <v>42090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147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151.43</v>
      </c>
      <c r="Z31" s="27">
        <v>151.43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>
        <v>90</v>
      </c>
      <c r="AG31" s="27">
        <v>110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150.25</v>
      </c>
      <c r="AZ31" s="16">
        <f t="shared" si="3"/>
        <v>180.83</v>
      </c>
      <c r="BA31" s="17">
        <f t="shared" si="4"/>
        <v>100</v>
      </c>
      <c r="BB31" s="16">
        <f t="shared" si="5"/>
        <v>152.6</v>
      </c>
      <c r="BC31" s="16">
        <f t="shared" si="6"/>
        <v>166.67</v>
      </c>
      <c r="BD31" s="17">
        <f t="shared" si="7"/>
        <v>100</v>
      </c>
      <c r="BE31" s="16">
        <f t="shared" si="8"/>
        <v>151.43</v>
      </c>
      <c r="BF31" s="16">
        <f t="shared" si="9"/>
        <v>151.43</v>
      </c>
      <c r="BG31" s="17">
        <f t="shared" si="24"/>
        <v>33.333333333333329</v>
      </c>
      <c r="BH31" s="17">
        <f t="shared" si="25"/>
        <v>90</v>
      </c>
      <c r="BI31" s="17">
        <f t="shared" si="25"/>
        <v>110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136.07</v>
      </c>
      <c r="BO31" s="18">
        <f t="shared" si="15"/>
        <v>152.22999999999999</v>
      </c>
    </row>
    <row r="32" spans="1:67">
      <c r="A32" s="19">
        <v>42090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339.8</v>
      </c>
      <c r="H32" s="27">
        <v>409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420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522</v>
      </c>
      <c r="X32" s="27">
        <v>522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385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345.89</v>
      </c>
      <c r="AZ32" s="16">
        <f t="shared" si="3"/>
        <v>445.6</v>
      </c>
      <c r="BA32" s="17">
        <f t="shared" si="4"/>
        <v>100</v>
      </c>
      <c r="BB32" s="16">
        <f t="shared" si="5"/>
        <v>375</v>
      </c>
      <c r="BC32" s="16">
        <f t="shared" si="6"/>
        <v>410</v>
      </c>
      <c r="BD32" s="17">
        <f t="shared" si="7"/>
        <v>66.666666666666657</v>
      </c>
      <c r="BE32" s="16">
        <f t="shared" si="8"/>
        <v>378.33</v>
      </c>
      <c r="BF32" s="16">
        <f t="shared" si="9"/>
        <v>396.67</v>
      </c>
      <c r="BG32" s="17">
        <f t="shared" si="24"/>
        <v>100</v>
      </c>
      <c r="BH32" s="17">
        <f t="shared" si="25"/>
        <v>385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371.06</v>
      </c>
      <c r="BO32" s="18">
        <f t="shared" si="15"/>
        <v>416.07</v>
      </c>
    </row>
    <row r="33" spans="1:67">
      <c r="A33" s="19">
        <v>42090</v>
      </c>
      <c r="B33" s="7" t="s">
        <v>58</v>
      </c>
      <c r="C33" s="1">
        <v>28</v>
      </c>
      <c r="D33" s="11" t="s">
        <v>28</v>
      </c>
      <c r="E33" s="21">
        <v>27.5</v>
      </c>
      <c r="F33" s="27">
        <v>41.2</v>
      </c>
      <c r="G33" s="22">
        <v>29</v>
      </c>
      <c r="H33" s="27">
        <v>49.9</v>
      </c>
      <c r="I33" s="22">
        <v>25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27.17</v>
      </c>
      <c r="AZ33" s="16">
        <f t="shared" si="3"/>
        <v>40.33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29</v>
      </c>
      <c r="BF33" s="16">
        <f t="shared" si="9"/>
        <v>29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31.12</v>
      </c>
      <c r="BO33" s="18">
        <f t="shared" si="15"/>
        <v>34.409999999999997</v>
      </c>
    </row>
    <row r="34" spans="1:67">
      <c r="A34" s="19">
        <v>42090</v>
      </c>
      <c r="B34" s="7" t="s">
        <v>58</v>
      </c>
      <c r="C34" s="1">
        <v>29</v>
      </c>
      <c r="D34" s="11" t="s">
        <v>29</v>
      </c>
      <c r="E34" s="21">
        <v>33.299999999999997</v>
      </c>
      <c r="F34" s="27">
        <v>34.1</v>
      </c>
      <c r="G34" s="22">
        <v>38.5</v>
      </c>
      <c r="H34" s="27">
        <v>38.5</v>
      </c>
      <c r="I34" s="22">
        <v>38</v>
      </c>
      <c r="J34" s="27">
        <v>69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39.6</v>
      </c>
      <c r="Q34" s="28">
        <v>39.6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35</v>
      </c>
      <c r="X34" s="27">
        <v>35</v>
      </c>
      <c r="Y34" s="23">
        <v>32</v>
      </c>
      <c r="Z34" s="27">
        <v>32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48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36.6</v>
      </c>
      <c r="AZ34" s="16">
        <f t="shared" si="3"/>
        <v>47.2</v>
      </c>
      <c r="BA34" s="17">
        <f t="shared" si="4"/>
        <v>100</v>
      </c>
      <c r="BB34" s="16">
        <f t="shared" si="5"/>
        <v>37.53</v>
      </c>
      <c r="BC34" s="16">
        <f t="shared" si="6"/>
        <v>37.53</v>
      </c>
      <c r="BD34" s="17">
        <f t="shared" si="7"/>
        <v>100</v>
      </c>
      <c r="BE34" s="16">
        <f t="shared" si="8"/>
        <v>33.5</v>
      </c>
      <c r="BF34" s="16">
        <f t="shared" si="9"/>
        <v>33.5</v>
      </c>
      <c r="BG34" s="17">
        <f t="shared" si="24"/>
        <v>66.666666666666657</v>
      </c>
      <c r="BH34" s="17">
        <f t="shared" si="25"/>
        <v>38</v>
      </c>
      <c r="BI34" s="17">
        <f t="shared" si="25"/>
        <v>48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36.409999999999997</v>
      </c>
      <c r="BO34" s="18">
        <f t="shared" si="15"/>
        <v>41.56</v>
      </c>
    </row>
    <row r="35" spans="1:67">
      <c r="A35" s="19">
        <v>42090</v>
      </c>
      <c r="B35" s="7" t="s">
        <v>58</v>
      </c>
      <c r="C35" s="1">
        <v>30</v>
      </c>
      <c r="D35" s="11" t="s">
        <v>30</v>
      </c>
      <c r="E35" s="21">
        <v>44.5</v>
      </c>
      <c r="F35" s="27">
        <v>44.5</v>
      </c>
      <c r="G35" s="22">
        <v>41.9</v>
      </c>
      <c r="H35" s="27">
        <v>41.9</v>
      </c>
      <c r="I35" s="22">
        <v>39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43</v>
      </c>
      <c r="Q35" s="28">
        <v>45</v>
      </c>
      <c r="R35" s="23">
        <v>38</v>
      </c>
      <c r="S35" s="27">
        <v>38</v>
      </c>
      <c r="T35" s="10">
        <v>3</v>
      </c>
      <c r="U35" s="13">
        <f t="shared" si="0"/>
        <v>3</v>
      </c>
      <c r="V35" s="9">
        <f t="shared" si="18"/>
        <v>100</v>
      </c>
      <c r="W35" s="23">
        <v>45</v>
      </c>
      <c r="X35" s="27">
        <v>45</v>
      </c>
      <c r="Y35" s="23">
        <v>42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 t="s">
        <v>59</v>
      </c>
      <c r="AG35" s="27" t="s">
        <v>59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0</v>
      </c>
      <c r="AR35" s="9">
        <f t="shared" si="21"/>
        <v>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41.8</v>
      </c>
      <c r="AZ35" s="16">
        <f t="shared" si="3"/>
        <v>42.1</v>
      </c>
      <c r="BA35" s="17">
        <f t="shared" si="4"/>
        <v>100</v>
      </c>
      <c r="BB35" s="16">
        <f t="shared" si="5"/>
        <v>43</v>
      </c>
      <c r="BC35" s="16">
        <f t="shared" si="6"/>
        <v>43.67</v>
      </c>
      <c r="BD35" s="17">
        <f t="shared" si="7"/>
        <v>100</v>
      </c>
      <c r="BE35" s="16">
        <f t="shared" si="8"/>
        <v>43.5</v>
      </c>
      <c r="BF35" s="16">
        <f t="shared" si="9"/>
        <v>47.45</v>
      </c>
      <c r="BG35" s="17">
        <f t="shared" si="24"/>
        <v>66.666666666666657</v>
      </c>
      <c r="BH35" s="17" t="str">
        <f t="shared" si="25"/>
        <v/>
      </c>
      <c r="BI35" s="17" t="str">
        <f t="shared" si="25"/>
        <v/>
      </c>
      <c r="BJ35" s="17">
        <f t="shared" si="10"/>
        <v>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42.77</v>
      </c>
      <c r="BO35" s="18">
        <f t="shared" si="15"/>
        <v>44.41</v>
      </c>
    </row>
    <row r="36" spans="1:67">
      <c r="A36" s="19">
        <v>42090</v>
      </c>
      <c r="B36" s="7" t="s">
        <v>58</v>
      </c>
      <c r="C36" s="1">
        <v>31</v>
      </c>
      <c r="D36" s="11" t="s">
        <v>31</v>
      </c>
      <c r="E36" s="21">
        <v>34.200000000000003</v>
      </c>
      <c r="F36" s="27">
        <v>57</v>
      </c>
      <c r="G36" s="22">
        <v>33.6</v>
      </c>
      <c r="H36" s="27">
        <v>69.900000000000006</v>
      </c>
      <c r="I36" s="22">
        <v>30.4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43</v>
      </c>
      <c r="Q36" s="28">
        <v>43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>
        <v>44</v>
      </c>
      <c r="X36" s="27">
        <v>44</v>
      </c>
      <c r="Y36" s="23">
        <v>29</v>
      </c>
      <c r="Z36" s="27">
        <v>32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 t="s">
        <v>59</v>
      </c>
      <c r="AG36" s="27" t="s">
        <v>59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0</v>
      </c>
      <c r="AR36" s="9">
        <f t="shared" si="21"/>
        <v>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32.729999999999997</v>
      </c>
      <c r="AZ36" s="16">
        <f t="shared" si="3"/>
        <v>61.97</v>
      </c>
      <c r="BA36" s="17">
        <f t="shared" si="4"/>
        <v>100</v>
      </c>
      <c r="BB36" s="16">
        <f t="shared" si="5"/>
        <v>38</v>
      </c>
      <c r="BC36" s="16">
        <f t="shared" si="6"/>
        <v>38</v>
      </c>
      <c r="BD36" s="17">
        <f t="shared" si="7"/>
        <v>100</v>
      </c>
      <c r="BE36" s="16">
        <f t="shared" si="8"/>
        <v>36.5</v>
      </c>
      <c r="BF36" s="16">
        <f t="shared" si="9"/>
        <v>38</v>
      </c>
      <c r="BG36" s="17">
        <f t="shared" si="24"/>
        <v>66.666666666666657</v>
      </c>
      <c r="BH36" s="17" t="str">
        <f t="shared" si="25"/>
        <v/>
      </c>
      <c r="BI36" s="17" t="str">
        <f t="shared" si="25"/>
        <v/>
      </c>
      <c r="BJ36" s="17">
        <f t="shared" si="10"/>
        <v>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35.74</v>
      </c>
      <c r="BO36" s="18">
        <f t="shared" si="15"/>
        <v>45.99</v>
      </c>
    </row>
    <row r="37" spans="1:67">
      <c r="A37" s="19">
        <v>42090</v>
      </c>
      <c r="B37" s="7" t="s">
        <v>58</v>
      </c>
      <c r="C37" s="1">
        <v>32</v>
      </c>
      <c r="D37" s="11" t="s">
        <v>32</v>
      </c>
      <c r="E37" s="21">
        <v>156.80000000000001</v>
      </c>
      <c r="F37" s="27">
        <v>165.6</v>
      </c>
      <c r="G37" s="22">
        <v>129.9</v>
      </c>
      <c r="H37" s="27">
        <v>189.9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195</v>
      </c>
      <c r="Q37" s="28">
        <v>198</v>
      </c>
      <c r="R37" s="23">
        <v>165</v>
      </c>
      <c r="S37" s="27">
        <v>215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160</v>
      </c>
      <c r="X37" s="27">
        <v>160</v>
      </c>
      <c r="Y37" s="23">
        <v>179</v>
      </c>
      <c r="Z37" s="27">
        <v>199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165</v>
      </c>
      <c r="AG37" s="27">
        <v>217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158.57</v>
      </c>
      <c r="AZ37" s="16">
        <f t="shared" si="3"/>
        <v>181.8</v>
      </c>
      <c r="BA37" s="17">
        <f t="shared" si="4"/>
        <v>100</v>
      </c>
      <c r="BB37" s="16">
        <f t="shared" si="5"/>
        <v>180</v>
      </c>
      <c r="BC37" s="16">
        <f t="shared" si="6"/>
        <v>206.5</v>
      </c>
      <c r="BD37" s="17">
        <f t="shared" si="7"/>
        <v>66.666666666666657</v>
      </c>
      <c r="BE37" s="16">
        <f t="shared" si="8"/>
        <v>169.5</v>
      </c>
      <c r="BF37" s="16">
        <f t="shared" si="9"/>
        <v>179.5</v>
      </c>
      <c r="BG37" s="17">
        <f t="shared" si="24"/>
        <v>66.666666666666657</v>
      </c>
      <c r="BH37" s="17">
        <f t="shared" si="25"/>
        <v>165</v>
      </c>
      <c r="BI37" s="17">
        <f t="shared" si="25"/>
        <v>217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168.27</v>
      </c>
      <c r="BO37" s="18">
        <f t="shared" si="15"/>
        <v>196.2</v>
      </c>
    </row>
    <row r="38" spans="1:67">
      <c r="A38" s="19">
        <v>42090</v>
      </c>
      <c r="B38" s="7" t="s">
        <v>58</v>
      </c>
      <c r="C38" s="1">
        <v>33</v>
      </c>
      <c r="D38" s="11" t="s">
        <v>33</v>
      </c>
      <c r="E38" s="21">
        <v>88.8</v>
      </c>
      <c r="F38" s="27">
        <v>88.8</v>
      </c>
      <c r="G38" s="22">
        <v>116</v>
      </c>
      <c r="H38" s="27">
        <v>192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144</v>
      </c>
      <c r="Q38" s="28">
        <v>220</v>
      </c>
      <c r="R38" s="23">
        <v>155</v>
      </c>
      <c r="S38" s="27">
        <v>275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160</v>
      </c>
      <c r="X38" s="27">
        <v>160</v>
      </c>
      <c r="Y38" s="23">
        <v>155</v>
      </c>
      <c r="Z38" s="27">
        <v>165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136</v>
      </c>
      <c r="AG38" s="27">
        <v>136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131.27000000000001</v>
      </c>
      <c r="AZ38" s="16">
        <f t="shared" si="3"/>
        <v>167.6</v>
      </c>
      <c r="BA38" s="17">
        <f t="shared" si="4"/>
        <v>100</v>
      </c>
      <c r="BB38" s="16">
        <f t="shared" si="5"/>
        <v>149.5</v>
      </c>
      <c r="BC38" s="16">
        <f t="shared" si="6"/>
        <v>247.5</v>
      </c>
      <c r="BD38" s="17">
        <f t="shared" si="7"/>
        <v>66.666666666666657</v>
      </c>
      <c r="BE38" s="16">
        <f t="shared" si="8"/>
        <v>157.5</v>
      </c>
      <c r="BF38" s="16">
        <f t="shared" si="9"/>
        <v>162.5</v>
      </c>
      <c r="BG38" s="17">
        <f t="shared" si="24"/>
        <v>66.666666666666657</v>
      </c>
      <c r="BH38" s="17">
        <f t="shared" si="25"/>
        <v>136</v>
      </c>
      <c r="BI38" s="17">
        <f t="shared" si="25"/>
        <v>136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143.57</v>
      </c>
      <c r="BO38" s="18">
        <f t="shared" si="15"/>
        <v>178.4</v>
      </c>
    </row>
    <row r="39" spans="1:67">
      <c r="A39" s="19">
        <v>42090</v>
      </c>
      <c r="B39" s="7" t="s">
        <v>58</v>
      </c>
      <c r="C39" s="1">
        <v>34</v>
      </c>
      <c r="D39" s="11" t="s">
        <v>34</v>
      </c>
      <c r="E39" s="21">
        <v>157.6</v>
      </c>
      <c r="F39" s="27">
        <v>160.6</v>
      </c>
      <c r="G39" s="22">
        <v>169.9</v>
      </c>
      <c r="H39" s="27">
        <v>169.9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165</v>
      </c>
      <c r="S39" s="27">
        <v>195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200</v>
      </c>
      <c r="X39" s="27">
        <v>200</v>
      </c>
      <c r="Y39" s="23">
        <v>199</v>
      </c>
      <c r="Z39" s="27">
        <v>199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179.17</v>
      </c>
      <c r="AZ39" s="16">
        <f t="shared" si="3"/>
        <v>186.5</v>
      </c>
      <c r="BA39" s="17">
        <f t="shared" si="4"/>
        <v>100</v>
      </c>
      <c r="BB39" s="16">
        <f t="shared" si="5"/>
        <v>165</v>
      </c>
      <c r="BC39" s="16">
        <f t="shared" si="6"/>
        <v>195</v>
      </c>
      <c r="BD39" s="17">
        <f t="shared" si="7"/>
        <v>33.333333333333329</v>
      </c>
      <c r="BE39" s="16">
        <f t="shared" si="8"/>
        <v>199.5</v>
      </c>
      <c r="BF39" s="16">
        <f t="shared" si="9"/>
        <v>199.5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181.22</v>
      </c>
      <c r="BO39" s="18">
        <f t="shared" si="15"/>
        <v>193.67</v>
      </c>
    </row>
    <row r="40" spans="1:67">
      <c r="A40" s="19">
        <v>42090</v>
      </c>
      <c r="B40" s="7" t="s">
        <v>58</v>
      </c>
      <c r="C40" s="1">
        <v>35</v>
      </c>
      <c r="D40" s="11" t="s">
        <v>35</v>
      </c>
      <c r="E40" s="21">
        <v>69.900000000000006</v>
      </c>
      <c r="F40" s="27">
        <v>99.9</v>
      </c>
      <c r="G40" s="22">
        <v>78</v>
      </c>
      <c r="H40" s="27">
        <v>107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84</v>
      </c>
      <c r="Q40" s="28">
        <v>108</v>
      </c>
      <c r="R40" s="23">
        <v>67</v>
      </c>
      <c r="S40" s="27">
        <v>67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75</v>
      </c>
      <c r="X40" s="27">
        <v>85</v>
      </c>
      <c r="Y40" s="23">
        <v>79.900000000000006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75</v>
      </c>
      <c r="AG40" s="27">
        <v>103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75.63</v>
      </c>
      <c r="AZ40" s="16">
        <f t="shared" si="3"/>
        <v>109.97</v>
      </c>
      <c r="BA40" s="17">
        <f t="shared" si="4"/>
        <v>100</v>
      </c>
      <c r="BB40" s="16">
        <f t="shared" si="5"/>
        <v>75.5</v>
      </c>
      <c r="BC40" s="16">
        <f t="shared" si="6"/>
        <v>87.5</v>
      </c>
      <c r="BD40" s="17">
        <f t="shared" si="7"/>
        <v>66.666666666666657</v>
      </c>
      <c r="BE40" s="16">
        <f t="shared" si="8"/>
        <v>77.45</v>
      </c>
      <c r="BF40" s="16">
        <f t="shared" si="9"/>
        <v>92</v>
      </c>
      <c r="BG40" s="17">
        <f t="shared" si="24"/>
        <v>66.666666666666657</v>
      </c>
      <c r="BH40" s="17">
        <f t="shared" si="25"/>
        <v>75</v>
      </c>
      <c r="BI40" s="17">
        <f t="shared" si="25"/>
        <v>103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75.900000000000006</v>
      </c>
      <c r="BO40" s="18">
        <f t="shared" si="15"/>
        <v>98.12</v>
      </c>
    </row>
    <row r="41" spans="1:67">
      <c r="A41" s="19">
        <v>42090</v>
      </c>
      <c r="B41" s="7" t="s">
        <v>58</v>
      </c>
      <c r="C41" s="1">
        <v>36</v>
      </c>
      <c r="D41" s="11" t="s">
        <v>36</v>
      </c>
      <c r="E41" s="21">
        <v>66.5</v>
      </c>
      <c r="F41" s="27">
        <v>67.8</v>
      </c>
      <c r="G41" s="22">
        <v>76.8</v>
      </c>
      <c r="H41" s="27">
        <v>76.8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125</v>
      </c>
      <c r="S41" s="27">
        <v>125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99</v>
      </c>
      <c r="Z41" s="27">
        <v>99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99</v>
      </c>
      <c r="AG41" s="27">
        <v>99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68.77</v>
      </c>
      <c r="AZ41" s="16">
        <f t="shared" si="3"/>
        <v>69.2</v>
      </c>
      <c r="BA41" s="17">
        <f t="shared" si="4"/>
        <v>100</v>
      </c>
      <c r="BB41" s="16">
        <f t="shared" si="5"/>
        <v>125</v>
      </c>
      <c r="BC41" s="16">
        <f t="shared" si="6"/>
        <v>125</v>
      </c>
      <c r="BD41" s="17">
        <f t="shared" si="7"/>
        <v>33.333333333333329</v>
      </c>
      <c r="BE41" s="16">
        <f t="shared" si="8"/>
        <v>99</v>
      </c>
      <c r="BF41" s="16">
        <f t="shared" si="9"/>
        <v>99</v>
      </c>
      <c r="BG41" s="17">
        <f t="shared" si="24"/>
        <v>33.333333333333329</v>
      </c>
      <c r="BH41" s="17">
        <f t="shared" si="25"/>
        <v>99</v>
      </c>
      <c r="BI41" s="17">
        <f t="shared" si="25"/>
        <v>99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97.94</v>
      </c>
      <c r="BO41" s="18">
        <f t="shared" si="15"/>
        <v>98.05</v>
      </c>
    </row>
    <row r="42" spans="1:67">
      <c r="A42" s="19">
        <v>42090</v>
      </c>
      <c r="B42" s="7" t="s">
        <v>58</v>
      </c>
      <c r="C42" s="1">
        <v>37</v>
      </c>
      <c r="D42" s="11" t="s">
        <v>37</v>
      </c>
      <c r="E42" s="21">
        <v>189.9</v>
      </c>
      <c r="F42" s="27">
        <v>203.3</v>
      </c>
      <c r="G42" s="22">
        <v>229.9</v>
      </c>
      <c r="H42" s="27">
        <v>297</v>
      </c>
      <c r="I42" s="22">
        <v>210</v>
      </c>
      <c r="J42" s="27">
        <v>210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230</v>
      </c>
      <c r="S42" s="27">
        <v>230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259</v>
      </c>
      <c r="Z42" s="27">
        <v>299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209.93</v>
      </c>
      <c r="AZ42" s="16">
        <f t="shared" si="3"/>
        <v>236.77</v>
      </c>
      <c r="BA42" s="17">
        <f t="shared" si="4"/>
        <v>100</v>
      </c>
      <c r="BB42" s="16">
        <f t="shared" si="5"/>
        <v>230</v>
      </c>
      <c r="BC42" s="16">
        <f t="shared" si="6"/>
        <v>230</v>
      </c>
      <c r="BD42" s="17">
        <f t="shared" si="7"/>
        <v>33.333333333333329</v>
      </c>
      <c r="BE42" s="16">
        <f t="shared" si="8"/>
        <v>259</v>
      </c>
      <c r="BF42" s="16">
        <f t="shared" si="9"/>
        <v>299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232.98</v>
      </c>
      <c r="BO42" s="18">
        <f t="shared" si="15"/>
        <v>255.26</v>
      </c>
    </row>
    <row r="43" spans="1:67">
      <c r="A43" s="19">
        <v>42090</v>
      </c>
      <c r="B43" s="7" t="s">
        <v>58</v>
      </c>
      <c r="C43" s="1">
        <v>38</v>
      </c>
      <c r="D43" s="11" t="s">
        <v>38</v>
      </c>
      <c r="E43" s="21">
        <v>49.9</v>
      </c>
      <c r="F43" s="27">
        <v>66.400000000000006</v>
      </c>
      <c r="G43" s="22">
        <v>69.900000000000006</v>
      </c>
      <c r="H43" s="27">
        <v>74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82</v>
      </c>
      <c r="Q43" s="28">
        <v>84</v>
      </c>
      <c r="R43" s="23">
        <v>77</v>
      </c>
      <c r="S43" s="27">
        <v>77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85</v>
      </c>
      <c r="X43" s="27">
        <v>85</v>
      </c>
      <c r="Y43" s="23">
        <v>75</v>
      </c>
      <c r="Z43" s="27">
        <v>75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86</v>
      </c>
      <c r="AG43" s="27">
        <v>86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62.93</v>
      </c>
      <c r="AZ43" s="16">
        <f t="shared" si="3"/>
        <v>69.8</v>
      </c>
      <c r="BA43" s="17">
        <f t="shared" si="4"/>
        <v>100</v>
      </c>
      <c r="BB43" s="16">
        <f t="shared" si="5"/>
        <v>79.5</v>
      </c>
      <c r="BC43" s="16">
        <f t="shared" si="6"/>
        <v>80.5</v>
      </c>
      <c r="BD43" s="17">
        <f t="shared" si="7"/>
        <v>66.666666666666657</v>
      </c>
      <c r="BE43" s="16">
        <f t="shared" si="8"/>
        <v>80</v>
      </c>
      <c r="BF43" s="16">
        <f t="shared" si="9"/>
        <v>80</v>
      </c>
      <c r="BG43" s="17">
        <f t="shared" si="24"/>
        <v>66.666666666666657</v>
      </c>
      <c r="BH43" s="17">
        <f t="shared" si="25"/>
        <v>86</v>
      </c>
      <c r="BI43" s="17">
        <f t="shared" si="25"/>
        <v>86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77.11</v>
      </c>
      <c r="BO43" s="18">
        <f t="shared" si="15"/>
        <v>79.08</v>
      </c>
    </row>
    <row r="44" spans="1:67">
      <c r="A44" s="19">
        <v>42090</v>
      </c>
      <c r="B44" s="7" t="s">
        <v>58</v>
      </c>
      <c r="C44" s="1">
        <v>39</v>
      </c>
      <c r="D44" s="11" t="s">
        <v>39</v>
      </c>
      <c r="E44" s="21">
        <v>71.2</v>
      </c>
      <c r="F44" s="27">
        <v>101.8</v>
      </c>
      <c r="G44" s="22">
        <v>76.5</v>
      </c>
      <c r="H44" s="27">
        <v>129.9</v>
      </c>
      <c r="I44" s="22">
        <v>99</v>
      </c>
      <c r="J44" s="27">
        <v>120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138</v>
      </c>
      <c r="Q44" s="28">
        <v>138</v>
      </c>
      <c r="R44" s="23">
        <v>155</v>
      </c>
      <c r="S44" s="27">
        <v>155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144</v>
      </c>
      <c r="X44" s="27">
        <v>144</v>
      </c>
      <c r="Y44" s="23">
        <v>79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87</v>
      </c>
      <c r="AG44" s="27">
        <v>87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82.23</v>
      </c>
      <c r="AZ44" s="16">
        <f t="shared" si="3"/>
        <v>117.23</v>
      </c>
      <c r="BA44" s="17">
        <f t="shared" si="4"/>
        <v>100</v>
      </c>
      <c r="BB44" s="16">
        <f t="shared" si="5"/>
        <v>146.5</v>
      </c>
      <c r="BC44" s="16">
        <f t="shared" si="6"/>
        <v>146.5</v>
      </c>
      <c r="BD44" s="17">
        <f t="shared" si="7"/>
        <v>66.666666666666657</v>
      </c>
      <c r="BE44" s="16">
        <f t="shared" si="8"/>
        <v>111.5</v>
      </c>
      <c r="BF44" s="16">
        <f t="shared" si="9"/>
        <v>134.5</v>
      </c>
      <c r="BG44" s="17">
        <f t="shared" si="24"/>
        <v>66.666666666666657</v>
      </c>
      <c r="BH44" s="17">
        <f t="shared" si="25"/>
        <v>87</v>
      </c>
      <c r="BI44" s="17">
        <f t="shared" si="25"/>
        <v>87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106.81</v>
      </c>
      <c r="BO44" s="18">
        <f t="shared" si="15"/>
        <v>121.31</v>
      </c>
    </row>
    <row r="45" spans="1:67">
      <c r="A45" s="19">
        <v>42090</v>
      </c>
      <c r="B45" s="7" t="s">
        <v>58</v>
      </c>
      <c r="C45" s="1">
        <v>40</v>
      </c>
      <c r="D45" s="11" t="s">
        <v>40</v>
      </c>
      <c r="E45" s="21">
        <v>56.4</v>
      </c>
      <c r="F45" s="27">
        <v>57.2</v>
      </c>
      <c r="G45" s="22">
        <v>65</v>
      </c>
      <c r="H45" s="27">
        <v>65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65</v>
      </c>
      <c r="Q45" s="28">
        <v>65</v>
      </c>
      <c r="R45" s="23">
        <v>59</v>
      </c>
      <c r="S45" s="27">
        <v>59</v>
      </c>
      <c r="T45" s="10">
        <v>3</v>
      </c>
      <c r="U45" s="13">
        <f t="shared" si="0"/>
        <v>3</v>
      </c>
      <c r="V45" s="9">
        <f t="shared" si="18"/>
        <v>100</v>
      </c>
      <c r="W45" s="23">
        <v>65</v>
      </c>
      <c r="X45" s="27">
        <v>65</v>
      </c>
      <c r="Y45" s="23">
        <v>54</v>
      </c>
      <c r="Z45" s="27">
        <v>68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59.01</v>
      </c>
      <c r="AZ45" s="16">
        <f t="shared" si="3"/>
        <v>59.27</v>
      </c>
      <c r="BA45" s="17">
        <f t="shared" si="4"/>
        <v>100</v>
      </c>
      <c r="BB45" s="16">
        <f t="shared" si="5"/>
        <v>63</v>
      </c>
      <c r="BC45" s="16">
        <f t="shared" si="6"/>
        <v>63</v>
      </c>
      <c r="BD45" s="17">
        <f t="shared" si="7"/>
        <v>100</v>
      </c>
      <c r="BE45" s="16">
        <f t="shared" si="8"/>
        <v>59.5</v>
      </c>
      <c r="BF45" s="16">
        <f t="shared" si="9"/>
        <v>66.5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60.38</v>
      </c>
      <c r="BO45" s="18">
        <f t="shared" si="15"/>
        <v>62.19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N4:O4"/>
    <mergeCell ref="AL4:AM4"/>
    <mergeCell ref="W4:X4"/>
    <mergeCell ref="AA4:AB4"/>
    <mergeCell ref="AC4:AE4"/>
    <mergeCell ref="T4:V4"/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W3:AE3"/>
    <mergeCell ref="BN3:BO3"/>
    <mergeCell ref="BK3:BM3"/>
    <mergeCell ref="BK4:BL4"/>
    <mergeCell ref="BN4:BO4"/>
    <mergeCell ref="BM4:BM5"/>
    <mergeCell ref="AU4:AW4"/>
    <mergeCell ref="I4:J4"/>
    <mergeCell ref="AN4:AO4"/>
    <mergeCell ref="AF4:AG4"/>
    <mergeCell ref="AH4:AI4"/>
    <mergeCell ref="AJ4:AK4"/>
    <mergeCell ref="E4:F4"/>
    <mergeCell ref="G4:H4"/>
    <mergeCell ref="R4:S4"/>
    <mergeCell ref="P4:Q4"/>
    <mergeCell ref="K4:M4"/>
    <mergeCell ref="Y4:Z4"/>
    <mergeCell ref="AS4:AT4"/>
    <mergeCell ref="AP4:AR4"/>
    <mergeCell ref="AY3:BA3"/>
    <mergeCell ref="BA4:BA5"/>
    <mergeCell ref="AY4:AZ4"/>
    <mergeCell ref="AF3:AR3"/>
    <mergeCell ref="BH3:BJ3"/>
    <mergeCell ref="BJ4:BJ5"/>
    <mergeCell ref="BH4:BI4"/>
    <mergeCell ref="BD4:BD5"/>
    <mergeCell ref="BE4:BF4"/>
    <mergeCell ref="BE3:BG3"/>
    <mergeCell ref="BG4:BG5"/>
    <mergeCell ref="BB3:BD3"/>
    <mergeCell ref="BB4:BC4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2015-03-26T13:22:24Z</dcterms:modified>
</cp:coreProperties>
</file>