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<sst xmlns="http://schemas.openxmlformats.org/spreadsheetml/2006/main" count="420" uniqueCount="84">
  <si>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</si>
  <si>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</si>
  <si>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</si>
  <si>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</si>
  <si>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</si>
  <si>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</si>
  <si>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</si>
  <si>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</si>
  <si>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</si>
  <si>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</si>
  <si>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</si>
  <si>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</si>
  <si>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</si>
  <si>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</si>
  <si>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</si>
  <si>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</si>
  <si>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</si>
  <si>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</si>
  <si>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</si>
  <si>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</si>
  <si>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</si>
  <si>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</si>
  <si>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</si>
  <si>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</si>
  <si>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</si>
  <si>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</si>
  <si>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</si>
  <si>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</si>
  <si>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</si>
  <si>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</si>
  <si>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</si>
  <si>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</si>
  <si>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</si>
  <si>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</si>
  <si>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</si>
  <si>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</si>
  <si>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</si>
  <si>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</si>
  <si>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</si>
  <si>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</si>
  <si>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</si>
  <si>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</si>
  <si>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</si>
  <si>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</si>
  <si>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</si>
  <si>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</si>
  <si>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</si>
  <si>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</si>
  <si>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</si>
  <si>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</si>
  <si>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</si>
  <si>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</si>
  <si>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</si>
  <si>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</si>
  <si>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</si>
  <si>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</si>
  <si>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</si>
  <si>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</si>
  <si>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</si>
  <si>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</si>
  <si>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</si>
  <si>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</si>
  <si>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</si>
  <si>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</si>
  <si>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</si>
  <si>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</si>
  <si>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</si>
  <si>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</si>
  <si>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</si>
  <si>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</si>
  <si>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</si>
  <si>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</si>
  <si>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</si>
  <si>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</si>
  <si>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</si>
  <si>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</si>
  <si>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</si>
  <si>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</si>
  <si>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</si>
  <si>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</si>
  <si>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</si>
  <si>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</si>
  <si>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</si>
  <si>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05.12.2014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</si>
</sst>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O34" sqref="O34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4" t="s">
        <v>4</v>
      </c>
      <c r="AV1" s="44"/>
      <c r="AW1" s="44"/>
    </row>
    <row r="2" spans="1:67" ht="30" customHeight="1">
      <c r="C2" s="45" t="s">
        <v>83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33" t="s">
        <v>60</v>
      </c>
      <c r="AZ3" s="34"/>
      <c r="BA3" s="35"/>
      <c r="BB3" s="33" t="s">
        <v>61</v>
      </c>
      <c r="BC3" s="34"/>
      <c r="BD3" s="35"/>
      <c r="BE3" s="33" t="s">
        <v>62</v>
      </c>
      <c r="BF3" s="34"/>
      <c r="BG3" s="35"/>
      <c r="BH3" s="33" t="s">
        <v>63</v>
      </c>
      <c r="BI3" s="34"/>
      <c r="BJ3" s="35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7"/>
      <c r="B4" s="40"/>
      <c r="C4" s="40"/>
      <c r="D4" s="40"/>
      <c r="E4" s="31" t="s">
        <v>76</v>
      </c>
      <c r="F4" s="32"/>
      <c r="G4" s="31" t="s">
        <v>70</v>
      </c>
      <c r="H4" s="32"/>
      <c r="I4" s="31" t="s">
        <v>75</v>
      </c>
      <c r="J4" s="32"/>
      <c r="K4" s="28" t="s">
        <v>56</v>
      </c>
      <c r="L4" s="29"/>
      <c r="M4" s="30"/>
      <c r="N4" s="31" t="s">
        <v>79</v>
      </c>
      <c r="O4" s="32"/>
      <c r="P4" s="31" t="s">
        <v>71</v>
      </c>
      <c r="Q4" s="32"/>
      <c r="R4" s="31" t="s">
        <v>82</v>
      </c>
      <c r="S4" s="32"/>
      <c r="T4" s="28" t="s">
        <v>56</v>
      </c>
      <c r="U4" s="29"/>
      <c r="V4" s="30"/>
      <c r="W4" s="31" t="s">
        <v>72</v>
      </c>
      <c r="X4" s="32"/>
      <c r="Y4" s="31" t="s">
        <v>80</v>
      </c>
      <c r="Z4" s="32"/>
      <c r="AA4" s="31" t="s">
        <v>73</v>
      </c>
      <c r="AB4" s="32"/>
      <c r="AC4" s="28" t="s">
        <v>56</v>
      </c>
      <c r="AD4" s="29"/>
      <c r="AE4" s="30"/>
      <c r="AF4" s="31" t="s">
        <v>81</v>
      </c>
      <c r="AG4" s="32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1" t="s">
        <v>74</v>
      </c>
      <c r="AT4" s="32"/>
      <c r="AU4" s="28" t="s">
        <v>56</v>
      </c>
      <c r="AV4" s="29"/>
      <c r="AW4" s="30"/>
      <c r="AY4" s="33" t="s">
        <v>66</v>
      </c>
      <c r="AZ4" s="35"/>
      <c r="BA4" s="42" t="s">
        <v>67</v>
      </c>
      <c r="BB4" s="33" t="s">
        <v>66</v>
      </c>
      <c r="BC4" s="35"/>
      <c r="BD4" s="42" t="s">
        <v>67</v>
      </c>
      <c r="BE4" s="33" t="s">
        <v>66</v>
      </c>
      <c r="BF4" s="35"/>
      <c r="BG4" s="42" t="s">
        <v>67</v>
      </c>
      <c r="BH4" s="33" t="s">
        <v>66</v>
      </c>
      <c r="BI4" s="35"/>
      <c r="BJ4" s="42" t="s">
        <v>67</v>
      </c>
      <c r="BK4" s="33" t="s">
        <v>66</v>
      </c>
      <c r="BL4" s="35"/>
      <c r="BM4" s="42" t="s">
        <v>67</v>
      </c>
      <c r="BN4" s="33" t="s">
        <v>66</v>
      </c>
      <c r="BO4" s="35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3"/>
      <c r="BB5" s="15" t="s">
        <v>68</v>
      </c>
      <c r="BC5" s="15" t="s">
        <v>69</v>
      </c>
      <c r="BD5" s="43"/>
      <c r="BE5" s="15" t="s">
        <v>68</v>
      </c>
      <c r="BF5" s="15" t="s">
        <v>69</v>
      </c>
      <c r="BG5" s="43"/>
      <c r="BH5" s="15" t="s">
        <v>68</v>
      </c>
      <c r="BI5" s="15" t="s">
        <v>69</v>
      </c>
      <c r="BJ5" s="43"/>
      <c r="BK5" s="15" t="s">
        <v>68</v>
      </c>
      <c r="BL5" s="15" t="s">
        <v>69</v>
      </c>
      <c r="BM5" s="43"/>
      <c r="BN5" s="15" t="s">
        <v>68</v>
      </c>
      <c r="BO5" s="15" t="s">
        <v>69</v>
      </c>
    </row>
    <row r="6" spans="1:67">
      <c r="A6" s="19">
        <v>41978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27</v>
      </c>
      <c r="H6" s="27">
        <v>32.4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44.5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26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26.85</v>
      </c>
      <c r="AZ6" s="16">
        <f t="shared" ref="AZ6:AZ45" si="3">IF(SUM(F6,H6,J6)=0,"",ROUND(AVERAGE(F6,H6,J6),2))</f>
        <v>36.28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24.67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26.17</v>
      </c>
      <c r="BO6" s="18">
        <f t="shared" ref="BO6:BO45" si="15">ROUND(AVERAGE(AZ6,BC6,BF6,BI6,BL6),2)</f>
        <v>33.6</v>
      </c>
    </row>
    <row r="7" spans="1:67">
      <c r="A7" s="19">
        <v>41978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28.78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33.119999999999997</v>
      </c>
      <c r="AZ7" s="16">
        <f t="shared" si="3"/>
        <v>56.76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38.14</v>
      </c>
      <c r="BO7" s="18">
        <f t="shared" si="15"/>
        <v>58.35</v>
      </c>
    </row>
    <row r="8" spans="1:67">
      <c r="A8" s="19">
        <v>41978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60</v>
      </c>
      <c r="H8" s="27">
        <v>60</v>
      </c>
      <c r="I8" s="22">
        <v>52.22</v>
      </c>
      <c r="J8" s="27">
        <v>52.22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56.67</v>
      </c>
      <c r="Z8" s="27">
        <v>56.67</v>
      </c>
      <c r="AA8" s="23">
        <v>52.22</v>
      </c>
      <c r="AB8" s="27">
        <v>52.22</v>
      </c>
      <c r="AC8" s="10">
        <v>3</v>
      </c>
      <c r="AD8" s="13">
        <f t="shared" si="1"/>
        <v>3</v>
      </c>
      <c r="AE8" s="9">
        <f t="shared" si="19"/>
        <v>100</v>
      </c>
      <c r="AF8" s="23" t="s">
        <v>59</v>
      </c>
      <c r="AG8" s="27" t="s">
        <v>59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0</v>
      </c>
      <c r="AR8" s="9">
        <f t="shared" si="21"/>
        <v>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60.45</v>
      </c>
      <c r="AZ8" s="16">
        <f t="shared" si="3"/>
        <v>60.45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60.46</v>
      </c>
      <c r="BF8" s="16">
        <f t="shared" si="9"/>
        <v>60.46</v>
      </c>
      <c r="BG8" s="17">
        <f t="shared" si="24"/>
        <v>100</v>
      </c>
      <c r="BH8" s="17" t="str">
        <f t="shared" si="25"/>
        <v/>
      </c>
      <c r="BI8" s="17" t="str">
        <f t="shared" si="25"/>
        <v/>
      </c>
      <c r="BJ8" s="17">
        <f t="shared" si="10"/>
        <v>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62.75</v>
      </c>
      <c r="BO8" s="18">
        <f t="shared" si="15"/>
        <v>62.75</v>
      </c>
    </row>
    <row r="9" spans="1:67">
      <c r="A9" s="19">
        <v>41978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29.96</v>
      </c>
      <c r="BO9" s="18">
        <f t="shared" si="15"/>
        <v>72.94</v>
      </c>
    </row>
    <row r="10" spans="1:67">
      <c r="A10" s="19">
        <v>41978</v>
      </c>
      <c r="B10" s="7" t="s">
        <v>58</v>
      </c>
      <c r="C10" s="1">
        <v>5</v>
      </c>
      <c r="D10" s="11" t="s">
        <v>9</v>
      </c>
      <c r="E10" s="21">
        <v>40.9</v>
      </c>
      <c r="F10" s="27">
        <v>70.900000000000006</v>
      </c>
      <c r="G10" s="22">
        <v>53.33</v>
      </c>
      <c r="H10" s="27">
        <v>69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74</v>
      </c>
      <c r="Y10" s="23">
        <v>36</v>
      </c>
      <c r="Z10" s="27">
        <v>74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46.29</v>
      </c>
      <c r="AZ10" s="16">
        <f t="shared" si="3"/>
        <v>74.069999999999993</v>
      </c>
      <c r="BA10" s="17">
        <f t="shared" si="4"/>
        <v>100</v>
      </c>
      <c r="BB10" s="16">
        <f t="shared" si="5"/>
        <v>50.4</v>
      </c>
      <c r="BC10" s="16">
        <f t="shared" si="6"/>
        <v>69.52</v>
      </c>
      <c r="BD10" s="17">
        <f t="shared" si="7"/>
        <v>100</v>
      </c>
      <c r="BE10" s="16">
        <f t="shared" si="8"/>
        <v>43.51</v>
      </c>
      <c r="BF10" s="16">
        <f t="shared" si="9"/>
        <v>72.67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50.47</v>
      </c>
      <c r="BO10" s="18">
        <f t="shared" si="15"/>
        <v>71.569999999999993</v>
      </c>
    </row>
    <row r="11" spans="1:67">
      <c r="A11" s="19">
        <v>41978</v>
      </c>
      <c r="B11" s="7" t="s">
        <v>58</v>
      </c>
      <c r="C11" s="1">
        <v>6</v>
      </c>
      <c r="D11" s="11" t="s">
        <v>10</v>
      </c>
      <c r="E11" s="21">
        <v>36</v>
      </c>
      <c r="F11" s="27">
        <v>39.979999999999997</v>
      </c>
      <c r="G11" s="22">
        <v>35.200000000000003</v>
      </c>
      <c r="H11" s="27">
        <v>35.4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39.9</v>
      </c>
      <c r="O11" s="27">
        <v>39.9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35.590000000000003</v>
      </c>
      <c r="AZ11" s="16">
        <f t="shared" si="3"/>
        <v>40.86</v>
      </c>
      <c r="BA11" s="17">
        <f t="shared" si="4"/>
        <v>100</v>
      </c>
      <c r="BB11" s="16">
        <f t="shared" si="5"/>
        <v>39.46</v>
      </c>
      <c r="BC11" s="16">
        <f t="shared" si="6"/>
        <v>39.46</v>
      </c>
      <c r="BD11" s="17">
        <f t="shared" si="7"/>
        <v>100</v>
      </c>
      <c r="BE11" s="16">
        <f t="shared" si="8"/>
        <v>39.33</v>
      </c>
      <c r="BF11" s="16">
        <f t="shared" si="9"/>
        <v>39.67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38.6</v>
      </c>
      <c r="BO11" s="18">
        <f t="shared" si="15"/>
        <v>40</v>
      </c>
    </row>
    <row r="12" spans="1:67">
      <c r="A12" s="19">
        <v>41978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12.01</v>
      </c>
    </row>
    <row r="13" spans="1:67">
      <c r="A13" s="19">
        <v>41978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295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400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312.5</v>
      </c>
      <c r="BC13" s="16">
        <f t="shared" si="6"/>
        <v>600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400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303.54000000000002</v>
      </c>
      <c r="BO13" s="18">
        <f t="shared" si="15"/>
        <v>586</v>
      </c>
    </row>
    <row r="14" spans="1:67">
      <c r="A14" s="19">
        <v>41978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49.5</v>
      </c>
      <c r="BF14" s="16">
        <f t="shared" si="9"/>
        <v>49.5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55.13</v>
      </c>
      <c r="BO14" s="18">
        <f t="shared" si="15"/>
        <v>60.05</v>
      </c>
    </row>
    <row r="15" spans="1:67">
      <c r="A15" s="19">
        <v>41978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220.4</v>
      </c>
      <c r="Q15" s="27">
        <v>314.7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291</v>
      </c>
      <c r="Y15" s="23">
        <v>182</v>
      </c>
      <c r="Z15" s="27">
        <v>298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242.8</v>
      </c>
      <c r="BC15" s="16">
        <f t="shared" si="6"/>
        <v>326.23</v>
      </c>
      <c r="BD15" s="17">
        <f t="shared" si="7"/>
        <v>100</v>
      </c>
      <c r="BE15" s="16">
        <f t="shared" si="8"/>
        <v>182.33</v>
      </c>
      <c r="BF15" s="16">
        <f t="shared" si="9"/>
        <v>289.33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188.1</v>
      </c>
      <c r="BO15" s="18">
        <f t="shared" si="15"/>
        <v>303.67</v>
      </c>
    </row>
    <row r="16" spans="1:67">
      <c r="A16" s="19">
        <v>41978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242.1</v>
      </c>
      <c r="Q16" s="27">
        <v>354.8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198</v>
      </c>
      <c r="X16" s="27">
        <v>350</v>
      </c>
      <c r="Y16" s="23">
        <v>273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208.37</v>
      </c>
      <c r="BC16" s="16">
        <f t="shared" si="6"/>
        <v>355.6</v>
      </c>
      <c r="BD16" s="17">
        <f t="shared" si="7"/>
        <v>100</v>
      </c>
      <c r="BE16" s="16">
        <f t="shared" si="8"/>
        <v>264.67</v>
      </c>
      <c r="BF16" s="16">
        <f t="shared" si="9"/>
        <v>413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242.19</v>
      </c>
      <c r="BO16" s="18">
        <f t="shared" si="15"/>
        <v>354.88</v>
      </c>
    </row>
    <row r="17" spans="1:67">
      <c r="A17" s="19">
        <v>41978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380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499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484.27</v>
      </c>
      <c r="BO17" s="18">
        <f t="shared" si="15"/>
        <v>638.39</v>
      </c>
    </row>
    <row r="18" spans="1:67">
      <c r="A18" s="19">
        <v>41978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339</v>
      </c>
      <c r="S18" s="27">
        <v>339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344.5</v>
      </c>
      <c r="BC18" s="16">
        <f t="shared" si="6"/>
        <v>344.5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328.17</v>
      </c>
      <c r="BO18" s="18">
        <f t="shared" si="15"/>
        <v>334.83</v>
      </c>
    </row>
    <row r="19" spans="1:67">
      <c r="A19" s="19">
        <v>41978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255</v>
      </c>
      <c r="O19" s="27">
        <v>270</v>
      </c>
      <c r="P19" s="23">
        <v>250</v>
      </c>
      <c r="Q19" s="27">
        <v>350</v>
      </c>
      <c r="R19" s="23">
        <v>209</v>
      </c>
      <c r="S19" s="27">
        <v>299</v>
      </c>
      <c r="T19" s="10">
        <v>3</v>
      </c>
      <c r="U19" s="13">
        <f t="shared" si="0"/>
        <v>3</v>
      </c>
      <c r="V19" s="9">
        <f t="shared" si="18"/>
        <v>100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238</v>
      </c>
      <c r="BC19" s="16">
        <f t="shared" si="6"/>
        <v>306.33</v>
      </c>
      <c r="BD19" s="17">
        <f t="shared" si="7"/>
        <v>100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215.73</v>
      </c>
      <c r="BO19" s="18">
        <f t="shared" si="15"/>
        <v>328.83</v>
      </c>
    </row>
    <row r="20" spans="1:67">
      <c r="A20" s="19">
        <v>41978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111</v>
      </c>
      <c r="G20" s="22">
        <v>115.9</v>
      </c>
      <c r="H20" s="27">
        <v>131.9</v>
      </c>
      <c r="I20" s="22">
        <v>132.80000000000001</v>
      </c>
      <c r="J20" s="27">
        <v>132.80000000000001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118.9</v>
      </c>
      <c r="AZ20" s="16">
        <f t="shared" si="3"/>
        <v>125.23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123.39</v>
      </c>
      <c r="BO20" s="18">
        <f t="shared" si="15"/>
        <v>125.67</v>
      </c>
    </row>
    <row r="21" spans="1:67">
      <c r="A21" s="19">
        <v>41978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51.4</v>
      </c>
      <c r="Q21" s="27">
        <v>137.9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71</v>
      </c>
      <c r="X21" s="27">
        <v>237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53.2</v>
      </c>
      <c r="BC21" s="16">
        <f t="shared" si="6"/>
        <v>183.95</v>
      </c>
      <c r="BD21" s="17">
        <f t="shared" si="7"/>
        <v>66.666666666666657</v>
      </c>
      <c r="BE21" s="16">
        <f t="shared" si="8"/>
        <v>74.5</v>
      </c>
      <c r="BF21" s="16">
        <f t="shared" si="9"/>
        <v>198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54.86</v>
      </c>
      <c r="BO21" s="18">
        <f t="shared" si="15"/>
        <v>182.09</v>
      </c>
    </row>
    <row r="22" spans="1:67">
      <c r="A22" s="19">
        <v>41978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131</v>
      </c>
      <c r="X22" s="27">
        <v>375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131</v>
      </c>
      <c r="BF22" s="16">
        <f t="shared" si="9"/>
        <v>375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228.6</v>
      </c>
      <c r="BO22" s="18">
        <f t="shared" si="15"/>
        <v>366.62</v>
      </c>
    </row>
    <row r="23" spans="1:67">
      <c r="A23" s="19">
        <v>41978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79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111.3</v>
      </c>
      <c r="BO23" s="18">
        <f t="shared" si="15"/>
        <v>173.03</v>
      </c>
    </row>
    <row r="24" spans="1:67">
      <c r="A24" s="19">
        <v>41978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56.47</v>
      </c>
    </row>
    <row r="25" spans="1:67">
      <c r="A25" s="19">
        <v>41978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73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59.7</v>
      </c>
      <c r="BO25" s="18">
        <f t="shared" si="15"/>
        <v>75.05</v>
      </c>
    </row>
    <row r="26" spans="1:67">
      <c r="A26" s="19">
        <v>41978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41.38</v>
      </c>
      <c r="BO26" s="18">
        <f t="shared" si="15"/>
        <v>48.02</v>
      </c>
    </row>
    <row r="27" spans="1:67">
      <c r="A27" s="19">
        <v>41978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69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46.19</v>
      </c>
      <c r="BC27" s="16">
        <f t="shared" si="6"/>
        <v>56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47.59</v>
      </c>
      <c r="BO27" s="18">
        <f t="shared" si="15"/>
        <v>58.04</v>
      </c>
    </row>
    <row r="28" spans="1:67">
      <c r="A28" s="19">
        <v>41978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41978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488.88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415.92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332.13</v>
      </c>
      <c r="BO29" s="18">
        <f t="shared" si="15"/>
        <v>432.01</v>
      </c>
    </row>
    <row r="30" spans="1:67">
      <c r="A30" s="19">
        <v>41978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53.74</v>
      </c>
    </row>
    <row r="31" spans="1:67">
      <c r="A31" s="19">
        <v>41978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3</v>
      </c>
      <c r="AE31" s="9">
        <f t="shared" si="19"/>
        <v>100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131.05000000000001</v>
      </c>
      <c r="BF31" s="16">
        <f t="shared" si="9"/>
        <v>161.97999999999999</v>
      </c>
      <c r="BG31" s="17">
        <f t="shared" si="24"/>
        <v>100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121.56</v>
      </c>
      <c r="BO31" s="18">
        <f t="shared" si="15"/>
        <v>143.53</v>
      </c>
    </row>
    <row r="32" spans="1:67">
      <c r="A32" s="19">
        <v>41978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275</v>
      </c>
      <c r="Z32" s="27">
        <v>397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270</v>
      </c>
      <c r="BF32" s="16">
        <f t="shared" si="9"/>
        <v>331</v>
      </c>
      <c r="BG32" s="17">
        <f t="shared" si="24"/>
        <v>66.666666666666657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310.75</v>
      </c>
      <c r="BO32" s="18">
        <f t="shared" si="15"/>
        <v>366.73</v>
      </c>
    </row>
    <row r="33" spans="1:67">
      <c r="A33" s="19">
        <v>41978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22.9</v>
      </c>
      <c r="H33" s="27">
        <v>22.9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20.100000000000001</v>
      </c>
      <c r="AZ33" s="16">
        <f t="shared" si="3"/>
        <v>20.100000000000001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21.25</v>
      </c>
      <c r="BF33" s="16">
        <f t="shared" si="9"/>
        <v>21.25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20.09</v>
      </c>
      <c r="BO33" s="18">
        <f t="shared" si="15"/>
        <v>20.09</v>
      </c>
    </row>
    <row r="34" spans="1:67">
      <c r="A34" s="19">
        <v>41978</v>
      </c>
      <c r="B34" s="7" t="s">
        <v>58</v>
      </c>
      <c r="C34" s="1">
        <v>29</v>
      </c>
      <c r="D34" s="11" t="s">
        <v>29</v>
      </c>
      <c r="E34" s="21">
        <v>18.5</v>
      </c>
      <c r="F34" s="27">
        <v>18.5</v>
      </c>
      <c r="G34" s="22">
        <v>18.600000000000001</v>
      </c>
      <c r="H34" s="27">
        <v>18.600000000000001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20.5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19.77</v>
      </c>
      <c r="AZ34" s="16">
        <f t="shared" si="3"/>
        <v>24.7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20.25</v>
      </c>
      <c r="BF34" s="16">
        <f t="shared" si="9"/>
        <v>27.5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20.190000000000001</v>
      </c>
      <c r="BO34" s="18">
        <f t="shared" si="15"/>
        <v>23.24</v>
      </c>
    </row>
    <row r="35" spans="1:67">
      <c r="A35" s="19">
        <v>41978</v>
      </c>
      <c r="B35" s="7" t="s">
        <v>58</v>
      </c>
      <c r="C35" s="1">
        <v>30</v>
      </c>
      <c r="D35" s="11" t="s">
        <v>30</v>
      </c>
      <c r="E35" s="21">
        <v>16.899999999999999</v>
      </c>
      <c r="F35" s="27">
        <v>16.899999999999999</v>
      </c>
      <c r="G35" s="22">
        <v>19.899999999999999</v>
      </c>
      <c r="H35" s="27">
        <v>19.899999999999999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18.23</v>
      </c>
      <c r="AZ35" s="16">
        <f t="shared" si="3"/>
        <v>18.23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15.43</v>
      </c>
      <c r="BO35" s="18">
        <f t="shared" si="15"/>
        <v>15.43</v>
      </c>
    </row>
    <row r="36" spans="1:67">
      <c r="A36" s="19">
        <v>41978</v>
      </c>
      <c r="B36" s="7" t="s">
        <v>58</v>
      </c>
      <c r="C36" s="1">
        <v>31</v>
      </c>
      <c r="D36" s="11" t="s">
        <v>31</v>
      </c>
      <c r="E36" s="21">
        <v>11.9</v>
      </c>
      <c r="F36" s="27">
        <v>27.4</v>
      </c>
      <c r="G36" s="22">
        <v>11.5</v>
      </c>
      <c r="H36" s="27">
        <v>40.700000000000003</v>
      </c>
      <c r="I36" s="22">
        <v>37.4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20.27</v>
      </c>
      <c r="AZ36" s="16">
        <f t="shared" si="3"/>
        <v>35.17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22</v>
      </c>
      <c r="BF36" s="16">
        <f t="shared" si="9"/>
        <v>26</v>
      </c>
      <c r="BG36" s="17">
        <f t="shared" si="24"/>
        <v>33.333333333333329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22.38</v>
      </c>
      <c r="BO36" s="18">
        <f t="shared" si="15"/>
        <v>27.11</v>
      </c>
    </row>
    <row r="37" spans="1:67">
      <c r="A37" s="19">
        <v>41978</v>
      </c>
      <c r="B37" s="7" t="s">
        <v>58</v>
      </c>
      <c r="C37" s="1">
        <v>32</v>
      </c>
      <c r="D37" s="11" t="s">
        <v>32</v>
      </c>
      <c r="E37" s="21">
        <v>67.8</v>
      </c>
      <c r="F37" s="27">
        <v>74.8</v>
      </c>
      <c r="G37" s="22">
        <v>74.900000000000006</v>
      </c>
      <c r="H37" s="27">
        <v>74.900000000000006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120</v>
      </c>
      <c r="Q37" s="27">
        <v>120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115</v>
      </c>
      <c r="X37" s="27">
        <v>115</v>
      </c>
      <c r="Y37" s="23">
        <v>119</v>
      </c>
      <c r="Z37" s="27">
        <v>119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78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78.37</v>
      </c>
      <c r="AZ37" s="16">
        <f t="shared" si="3"/>
        <v>84.73</v>
      </c>
      <c r="BA37" s="17">
        <f t="shared" si="4"/>
        <v>100</v>
      </c>
      <c r="BB37" s="16">
        <f t="shared" si="5"/>
        <v>120</v>
      </c>
      <c r="BC37" s="16">
        <f t="shared" si="6"/>
        <v>120</v>
      </c>
      <c r="BD37" s="17">
        <f t="shared" si="7"/>
        <v>33.333333333333329</v>
      </c>
      <c r="BE37" s="16">
        <f t="shared" si="8"/>
        <v>117</v>
      </c>
      <c r="BF37" s="16">
        <f t="shared" si="9"/>
        <v>117</v>
      </c>
      <c r="BG37" s="17">
        <f t="shared" si="24"/>
        <v>66.666666666666657</v>
      </c>
      <c r="BH37" s="17">
        <f t="shared" si="25"/>
        <v>78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98.34</v>
      </c>
      <c r="BO37" s="18">
        <f t="shared" si="15"/>
        <v>99.93</v>
      </c>
    </row>
    <row r="38" spans="1:67">
      <c r="A38" s="19">
        <v>41978</v>
      </c>
      <c r="B38" s="7" t="s">
        <v>58</v>
      </c>
      <c r="C38" s="1">
        <v>33</v>
      </c>
      <c r="D38" s="11" t="s">
        <v>33</v>
      </c>
      <c r="E38" s="21">
        <v>72.3</v>
      </c>
      <c r="F38" s="27">
        <v>72.3</v>
      </c>
      <c r="G38" s="22">
        <v>69.900000000000006</v>
      </c>
      <c r="H38" s="27">
        <v>69.900000000000006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95</v>
      </c>
      <c r="Y38" s="23">
        <v>99</v>
      </c>
      <c r="Z38" s="27">
        <v>155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102</v>
      </c>
      <c r="AG38" s="27">
        <v>102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80.97</v>
      </c>
      <c r="AZ38" s="16">
        <f t="shared" si="3"/>
        <v>107.13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97</v>
      </c>
      <c r="BF38" s="16">
        <f t="shared" si="9"/>
        <v>125</v>
      </c>
      <c r="BG38" s="17">
        <f t="shared" si="24"/>
        <v>66.666666666666657</v>
      </c>
      <c r="BH38" s="17">
        <f t="shared" si="25"/>
        <v>102</v>
      </c>
      <c r="BI38" s="17">
        <f t="shared" si="25"/>
        <v>102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98.74</v>
      </c>
      <c r="BO38" s="18">
        <f t="shared" si="15"/>
        <v>112.28</v>
      </c>
    </row>
    <row r="39" spans="1:67">
      <c r="A39" s="19">
        <v>41978</v>
      </c>
      <c r="B39" s="7" t="s">
        <v>58</v>
      </c>
      <c r="C39" s="1">
        <v>34</v>
      </c>
      <c r="D39" s="11" t="s">
        <v>34</v>
      </c>
      <c r="E39" s="21">
        <v>94.9</v>
      </c>
      <c r="F39" s="27">
        <v>94.9</v>
      </c>
      <c r="G39" s="22">
        <v>99.9</v>
      </c>
      <c r="H39" s="27">
        <v>139</v>
      </c>
      <c r="I39" s="22">
        <v>114.9</v>
      </c>
      <c r="J39" s="27">
        <v>191.4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103.23</v>
      </c>
      <c r="AZ39" s="16">
        <f t="shared" si="3"/>
        <v>141.77000000000001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136.12</v>
      </c>
      <c r="BO39" s="18">
        <f t="shared" si="15"/>
        <v>155.38999999999999</v>
      </c>
    </row>
    <row r="40" spans="1:67">
      <c r="A40" s="19">
        <v>41978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45</v>
      </c>
      <c r="H40" s="27">
        <v>77</v>
      </c>
      <c r="I40" s="22">
        <v>50.7</v>
      </c>
      <c r="J40" s="27">
        <v>62.9</v>
      </c>
      <c r="K40" s="10">
        <v>3</v>
      </c>
      <c r="L40" s="13">
        <f t="shared" si="16"/>
        <v>3</v>
      </c>
      <c r="M40" s="9">
        <f t="shared" si="17"/>
        <v>100</v>
      </c>
      <c r="N40" s="23">
        <v>62</v>
      </c>
      <c r="O40" s="27">
        <v>62</v>
      </c>
      <c r="P40" s="23">
        <v>61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52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45.07</v>
      </c>
      <c r="AZ40" s="16">
        <f t="shared" si="3"/>
        <v>68.319999999999993</v>
      </c>
      <c r="BA40" s="17">
        <f t="shared" si="4"/>
        <v>100</v>
      </c>
      <c r="BB40" s="16">
        <f t="shared" si="5"/>
        <v>61.5</v>
      </c>
      <c r="BC40" s="16">
        <f t="shared" si="6"/>
        <v>66</v>
      </c>
      <c r="BD40" s="17">
        <f t="shared" si="7"/>
        <v>66.666666666666657</v>
      </c>
      <c r="BE40" s="16">
        <f t="shared" si="8"/>
        <v>52</v>
      </c>
      <c r="BF40" s="16">
        <f t="shared" si="9"/>
        <v>75</v>
      </c>
      <c r="BG40" s="17">
        <f t="shared" si="24"/>
        <v>33.333333333333329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52.86</v>
      </c>
      <c r="BO40" s="18">
        <f t="shared" si="15"/>
        <v>69.77</v>
      </c>
    </row>
    <row r="41" spans="1:67">
      <c r="A41" s="19">
        <v>41978</v>
      </c>
      <c r="B41" s="7" t="s">
        <v>58</v>
      </c>
      <c r="C41" s="1">
        <v>36</v>
      </c>
      <c r="D41" s="11" t="s">
        <v>36</v>
      </c>
      <c r="E41" s="21">
        <v>38.700000000000003</v>
      </c>
      <c r="F41" s="27">
        <v>38.700000000000003</v>
      </c>
      <c r="G41" s="22">
        <v>37</v>
      </c>
      <c r="H41" s="27">
        <v>37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41.87</v>
      </c>
      <c r="AZ41" s="16">
        <f t="shared" si="3"/>
        <v>41.87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35.9</v>
      </c>
      <c r="BF41" s="16">
        <f t="shared" si="9"/>
        <v>35.9</v>
      </c>
      <c r="BG41" s="17">
        <f t="shared" si="24"/>
        <v>33.333333333333329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41.92</v>
      </c>
      <c r="BO41" s="18">
        <f t="shared" si="15"/>
        <v>41.92</v>
      </c>
    </row>
    <row r="42" spans="1:67">
      <c r="A42" s="19">
        <v>41978</v>
      </c>
      <c r="B42" s="7" t="s">
        <v>58</v>
      </c>
      <c r="C42" s="1">
        <v>37</v>
      </c>
      <c r="D42" s="11" t="s">
        <v>37</v>
      </c>
      <c r="E42" s="21">
        <v>63.5</v>
      </c>
      <c r="F42" s="27">
        <v>108</v>
      </c>
      <c r="G42" s="22">
        <v>99.9</v>
      </c>
      <c r="H42" s="27">
        <v>120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99</v>
      </c>
      <c r="X42" s="27">
        <v>99</v>
      </c>
      <c r="Y42" s="23">
        <v>89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103</v>
      </c>
      <c r="AG42" s="27">
        <v>103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87.77</v>
      </c>
      <c r="AZ42" s="16">
        <f t="shared" si="3"/>
        <v>109.3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94</v>
      </c>
      <c r="BF42" s="16">
        <f t="shared" si="9"/>
        <v>124</v>
      </c>
      <c r="BG42" s="17">
        <f t="shared" si="24"/>
        <v>66.666666666666657</v>
      </c>
      <c r="BH42" s="17">
        <f t="shared" si="25"/>
        <v>103</v>
      </c>
      <c r="BI42" s="17">
        <f t="shared" si="25"/>
        <v>103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94.92</v>
      </c>
      <c r="BO42" s="18">
        <f t="shared" si="15"/>
        <v>112.1</v>
      </c>
    </row>
    <row r="43" spans="1:67">
      <c r="A43" s="19">
        <v>41978</v>
      </c>
      <c r="B43" s="7" t="s">
        <v>58</v>
      </c>
      <c r="C43" s="1">
        <v>38</v>
      </c>
      <c r="D43" s="11" t="s">
        <v>38</v>
      </c>
      <c r="E43" s="21">
        <v>39.9</v>
      </c>
      <c r="F43" s="27">
        <v>39.9</v>
      </c>
      <c r="G43" s="22">
        <v>47.9</v>
      </c>
      <c r="H43" s="27">
        <v>47.9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50.2</v>
      </c>
      <c r="AZ43" s="16">
        <f t="shared" si="3"/>
        <v>50.2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59.8</v>
      </c>
      <c r="BO43" s="18">
        <f t="shared" si="15"/>
        <v>59.8</v>
      </c>
    </row>
    <row r="44" spans="1:67">
      <c r="A44" s="19">
        <v>41978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49.9</v>
      </c>
      <c r="H44" s="27">
        <v>49.9</v>
      </c>
      <c r="I44" s="22">
        <v>62.8</v>
      </c>
      <c r="J44" s="27">
        <v>62.8</v>
      </c>
      <c r="K44" s="10">
        <v>3</v>
      </c>
      <c r="L44" s="13">
        <f t="shared" si="16"/>
        <v>3</v>
      </c>
      <c r="M44" s="9">
        <f t="shared" si="17"/>
        <v>100</v>
      </c>
      <c r="N44" s="23">
        <v>88</v>
      </c>
      <c r="O44" s="27">
        <v>88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75</v>
      </c>
      <c r="X44" s="27">
        <v>75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52.53</v>
      </c>
      <c r="AZ44" s="16">
        <f t="shared" si="3"/>
        <v>52.53</v>
      </c>
      <c r="BA44" s="17">
        <f t="shared" si="4"/>
        <v>100</v>
      </c>
      <c r="BB44" s="16">
        <f t="shared" si="5"/>
        <v>84.5</v>
      </c>
      <c r="BC44" s="16">
        <f t="shared" si="6"/>
        <v>84.5</v>
      </c>
      <c r="BD44" s="17">
        <f t="shared" si="7"/>
        <v>66.666666666666657</v>
      </c>
      <c r="BE44" s="16">
        <f t="shared" si="8"/>
        <v>77</v>
      </c>
      <c r="BF44" s="16">
        <f t="shared" si="9"/>
        <v>77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73.010000000000005</v>
      </c>
      <c r="BO44" s="18">
        <f t="shared" si="15"/>
        <v>73.010000000000005</v>
      </c>
    </row>
    <row r="45" spans="1:67">
      <c r="A45" s="19">
        <v>41978</v>
      </c>
      <c r="B45" s="7" t="s">
        <v>58</v>
      </c>
      <c r="C45" s="1">
        <v>40</v>
      </c>
      <c r="D45" s="11" t="s">
        <v>40</v>
      </c>
      <c r="E45" s="21">
        <v>52.6</v>
      </c>
      <c r="F45" s="27">
        <v>52.6</v>
      </c>
      <c r="G45" s="22">
        <v>52.33</v>
      </c>
      <c r="H45" s="27">
        <v>55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 t="s">
        <v>59</v>
      </c>
      <c r="X45" s="27" t="s">
        <v>59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1</v>
      </c>
      <c r="AE45" s="9">
        <f t="shared" si="19"/>
        <v>33.333333333333329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52.93</v>
      </c>
      <c r="AZ45" s="16">
        <f t="shared" si="3"/>
        <v>53.82</v>
      </c>
      <c r="BA45" s="17">
        <f t="shared" si="4"/>
        <v>100</v>
      </c>
      <c r="BB45" s="16">
        <f t="shared" si="5"/>
        <v>51.5</v>
      </c>
      <c r="BC45" s="16">
        <f t="shared" si="6"/>
        <v>51.5</v>
      </c>
      <c r="BD45" s="17">
        <f t="shared" si="7"/>
        <v>66.666666666666657</v>
      </c>
      <c r="BE45" s="16">
        <f t="shared" si="8"/>
        <v>49</v>
      </c>
      <c r="BF45" s="16">
        <f t="shared" si="9"/>
        <v>49</v>
      </c>
      <c r="BG45" s="17">
        <f t="shared" si="24"/>
        <v>33.333333333333329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53.36</v>
      </c>
      <c r="BO45" s="18">
        <f t="shared" si="15"/>
        <v>53.58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E3:BG3"/>
    <mergeCell ref="BH3:BJ3"/>
    <mergeCell ref="AY3:BA3"/>
    <mergeCell ref="BN3:BO3"/>
    <mergeCell ref="BK3:BM3"/>
    <mergeCell ref="BK4:BL4"/>
    <mergeCell ref="BJ4:BJ5"/>
    <mergeCell ref="BA4:BA5"/>
    <mergeCell ref="BN4:BO4"/>
    <mergeCell ref="BM4:BM5"/>
    <mergeCell ref="BB4:BC4"/>
    <mergeCell ref="BH4:BI4"/>
    <mergeCell ref="BE4:BF4"/>
    <mergeCell ref="BG4:BG5"/>
    <mergeCell ref="BD4:BD5"/>
    <mergeCell ref="AU4:AW4"/>
    <mergeCell ref="AU1:AW1"/>
    <mergeCell ref="C2:AW2"/>
    <mergeCell ref="E3:M3"/>
    <mergeCell ref="N3:V3"/>
    <mergeCell ref="AS3:AW3"/>
    <mergeCell ref="W3:AE3"/>
    <mergeCell ref="AF3:AR3"/>
    <mergeCell ref="AS4:AT4"/>
    <mergeCell ref="BB3:BD3"/>
    <mergeCell ref="A3:A5"/>
    <mergeCell ref="D3:D5"/>
    <mergeCell ref="C3:C5"/>
    <mergeCell ref="B3:B5"/>
    <mergeCell ref="W4:X4"/>
    <mergeCell ref="T4:V4"/>
    <mergeCell ref="AY4:AZ4"/>
    <mergeCell ref="AN4:AO4"/>
    <mergeCell ref="R4:S4"/>
    <mergeCell ref="N4:O4"/>
    <mergeCell ref="E4:F4"/>
    <mergeCell ref="I4:J4"/>
    <mergeCell ref="AA4:AB4"/>
    <mergeCell ref="P4:Q4"/>
    <mergeCell ref="G4:H4"/>
    <mergeCell ref="K4:M4"/>
    <mergeCell ref="AP4:AR4"/>
    <mergeCell ref="AF4:AG4"/>
    <mergeCell ref="AH4:AI4"/>
    <mergeCell ref="AL4:AM4"/>
    <mergeCell ref="AJ4:AK4"/>
    <mergeCell ref="Y4:Z4"/>
    <mergeCell ref="AC4:AE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2014-12-05T10:33:35Z</dcterms:modified>
</cp:coreProperties>
</file>