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<sst xmlns="http://schemas.openxmlformats.org/spreadsheetml/2006/main" count="422" uniqueCount="85">
  <si>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</si>
  <si>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</si>
  <si>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</si>
  <si>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</si>
  <si>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</si>
  <si>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</si>
  <si>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</si>
  <si>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</si>
  <si>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</si>
  <si>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</si>
  <si>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</si>
  <si>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</si>
  <si>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</si>
  <si>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</si>
  <si>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</si>
  <si>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</si>
  <si>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</si>
  <si>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</si>
  <si>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</si>
  <si>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</si>
  <si>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</si>
  <si>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</si>
  <si>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</si>
  <si>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</si>
  <si>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</si>
  <si>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</si>
  <si>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</si>
  <si>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</si>
  <si>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</si>
  <si>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</si>
  <si>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</si>
  <si>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</si>
  <si>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</si>
  <si>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</si>
  <si>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</si>
  <si>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</si>
  <si>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</si>
  <si>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</si>
  <si>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</si>
  <si>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</si>
  <si>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</si>
  <si>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</si>
  <si>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</si>
  <si>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</si>
  <si>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</si>
  <si>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</si>
  <si>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</si>
  <si>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</si>
  <si>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</si>
  <si>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</si>
  <si>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</si>
  <si>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</si>
  <si>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</si>
  <si>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</si>
  <si>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</si>
  <si>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</si>
  <si>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</si>
  <si>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</si>
  <si>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</si>
  <si>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</si>
  <si>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</si>
  <si>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</si>
  <si>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</si>
  <si>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</si>
  <si>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</si>
  <si>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</si>
  <si>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</si>
  <si>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</si>
  <si>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</si>
  <si>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</si>
  <si>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</si>
  <si>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</si>
  <si>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</si>
  <si>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</si>
  <si>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</si>
  <si>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</si>
  <si>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</si>
  <si>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</si>
  <si>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</si>
  <si>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</si>
  <si>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</si>
  <si>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</si>
  <si>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</si>
  <si>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09.10.2015                 </t>
  </si>
  <si>
    <t xml:space="preserve">                        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</si>
</sst>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E6" sqref="E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9" width="7.85546875" style="2" bestFit="1" customWidth="1"/>
    <col min="10" max="10" width="8.14062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8" width="8" style="2" bestFit="1" customWidth="1"/>
    <col min="19" max="19" width="8.7109375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9.710937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4" t="s">
        <v>41</v>
      </c>
      <c r="B3" s="37" t="s">
        <v>48</v>
      </c>
      <c r="C3" s="37" t="s">
        <v>47</v>
      </c>
      <c r="D3" s="37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5"/>
      <c r="B4" s="38"/>
      <c r="C4" s="38"/>
      <c r="D4" s="38"/>
      <c r="E4" s="40" t="s">
        <v>73</v>
      </c>
      <c r="F4" s="41"/>
      <c r="G4" s="40" t="s">
        <v>80</v>
      </c>
      <c r="H4" s="41"/>
      <c r="I4" s="40" t="s">
        <v>79</v>
      </c>
      <c r="J4" s="41"/>
      <c r="K4" s="31" t="s">
        <v>56</v>
      </c>
      <c r="L4" s="32"/>
      <c r="M4" s="33"/>
      <c r="N4" s="40" t="s">
        <v>76</v>
      </c>
      <c r="O4" s="41"/>
      <c r="P4" s="40" t="s">
        <v>70</v>
      </c>
      <c r="Q4" s="41"/>
      <c r="R4" s="40" t="s">
        <v>82</v>
      </c>
      <c r="S4" s="41"/>
      <c r="T4" s="31" t="s">
        <v>56</v>
      </c>
      <c r="U4" s="32"/>
      <c r="V4" s="33"/>
      <c r="W4" s="40" t="s">
        <v>71</v>
      </c>
      <c r="X4" s="41"/>
      <c r="Y4" s="40" t="s">
        <v>81</v>
      </c>
      <c r="Z4" s="41"/>
      <c r="AA4" s="40" t="s">
        <v>72</v>
      </c>
      <c r="AB4" s="41"/>
      <c r="AC4" s="31" t="s">
        <v>56</v>
      </c>
      <c r="AD4" s="32"/>
      <c r="AE4" s="33"/>
      <c r="AF4" s="40" t="s">
        <v>77</v>
      </c>
      <c r="AG4" s="41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40" t="s">
        <v>78</v>
      </c>
      <c r="AT4" s="41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6"/>
      <c r="B5" s="39"/>
      <c r="C5" s="39"/>
      <c r="D5" s="38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42286</v>
      </c>
      <c r="B6" s="7" t="s">
        <v>58</v>
      </c>
      <c r="C6" s="1">
        <v>1</v>
      </c>
      <c r="D6" s="11" t="s">
        <v>5</v>
      </c>
      <c r="E6" s="21">
        <v>20.05</v>
      </c>
      <c r="F6" s="27">
        <v>37.049999999999997</v>
      </c>
      <c r="G6" s="22">
        <v>24.95</v>
      </c>
      <c r="H6" s="27">
        <v>31.8</v>
      </c>
      <c r="I6" s="22">
        <v>38</v>
      </c>
      <c r="J6" s="27">
        <v>43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24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</v>
      </c>
      <c r="X6" s="27">
        <v>30.8</v>
      </c>
      <c r="Y6" s="23">
        <v>38</v>
      </c>
      <c r="Z6" s="27">
        <v>44</v>
      </c>
      <c r="AA6" s="23">
        <v>30.8</v>
      </c>
      <c r="AB6" s="27">
        <v>30.8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38</v>
      </c>
      <c r="AG6" s="27">
        <v>48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27.67</v>
      </c>
      <c r="AZ6" s="16">
        <f t="shared" ref="AZ6:AZ45" si="3">IF(SUM(F6,H6,J6)=0,"",ROUND(AVERAGE(F6,H6,J6),2))</f>
        <v>37.28</v>
      </c>
      <c r="BA6" s="17">
        <f t="shared" ref="BA6:BA45" si="4">M6</f>
        <v>100</v>
      </c>
      <c r="BB6" s="16">
        <f t="shared" ref="BB6:BB45" si="5">IF(SUM(N6,P6,R6)=0,"",ROUND(AVERAGE(N6,P6,R6),2))</f>
        <v>29.33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32.270000000000003</v>
      </c>
      <c r="BF6" s="16">
        <f t="shared" ref="BF6:BF45" si="9">IF(SUM(X6,Z6,AB6)=0,"",ROUND(AVERAGE(X6,Z6,AB6),2))</f>
        <v>35.200000000000003</v>
      </c>
      <c r="BG6" s="17">
        <f>AE6</f>
        <v>100</v>
      </c>
      <c r="BH6" s="17">
        <f>IF(SUM(AF6,AH6,AJ6,AL6,AN6)=0,"",AVERAGE(AF6,AH6,AJ6,AL6,AN6))</f>
        <v>38</v>
      </c>
      <c r="BI6" s="17">
        <f>IF(SUM(AG6,AI6,AK6,AM6,AO6)=0,"",AVERAGE(AG6,AI6,AK6,AM6,AO6))</f>
        <v>48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31.82</v>
      </c>
      <c r="BO6" s="18">
        <f t="shared" ref="BO6:BO45" si="15">ROUND(AVERAGE(AZ6,BC6,BF6,BI6,BL6),2)</f>
        <v>40.200000000000003</v>
      </c>
    </row>
    <row r="7" spans="1:67">
      <c r="A7" s="19">
        <v>42286</v>
      </c>
      <c r="B7" s="7" t="s">
        <v>58</v>
      </c>
      <c r="C7" s="1">
        <v>2</v>
      </c>
      <c r="D7" s="11" t="s">
        <v>6</v>
      </c>
      <c r="E7" s="21">
        <v>57.75</v>
      </c>
      <c r="F7" s="27">
        <v>93.11</v>
      </c>
      <c r="G7" s="22">
        <v>49.88</v>
      </c>
      <c r="H7" s="27">
        <v>84.33</v>
      </c>
      <c r="I7" s="22">
        <v>45.33</v>
      </c>
      <c r="J7" s="27">
        <v>93.98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63</v>
      </c>
      <c r="O7" s="27">
        <v>70</v>
      </c>
      <c r="P7" s="21">
        <v>59.3</v>
      </c>
      <c r="Q7" s="28">
        <v>70.2</v>
      </c>
      <c r="R7" s="23">
        <v>52.22</v>
      </c>
      <c r="S7" s="27">
        <v>71.099999999999994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56.67</v>
      </c>
      <c r="X7" s="27">
        <v>64.44</v>
      </c>
      <c r="Y7" s="23">
        <v>60</v>
      </c>
      <c r="Z7" s="27">
        <v>62.22</v>
      </c>
      <c r="AA7" s="23">
        <v>62.22</v>
      </c>
      <c r="AB7" s="27">
        <v>72.22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51</v>
      </c>
      <c r="AG7" s="27">
        <v>51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50.99</v>
      </c>
      <c r="AZ7" s="16">
        <f t="shared" si="3"/>
        <v>90.47</v>
      </c>
      <c r="BA7" s="17">
        <f t="shared" si="4"/>
        <v>100</v>
      </c>
      <c r="BB7" s="16">
        <f t="shared" si="5"/>
        <v>58.17</v>
      </c>
      <c r="BC7" s="16">
        <f t="shared" si="6"/>
        <v>70.430000000000007</v>
      </c>
      <c r="BD7" s="17">
        <f t="shared" si="7"/>
        <v>100</v>
      </c>
      <c r="BE7" s="16">
        <f t="shared" si="8"/>
        <v>59.63</v>
      </c>
      <c r="BF7" s="16">
        <f t="shared" si="9"/>
        <v>66.290000000000006</v>
      </c>
      <c r="BG7" s="17">
        <f t="shared" ref="BG7:BG45" si="24">AE7</f>
        <v>100</v>
      </c>
      <c r="BH7" s="17">
        <f t="shared" ref="BH7:BI45" si="25">IF(SUM(AF7,AH7,AJ7,AL7,AN7)=0,"",AVERAGE(AF7,AH7,AJ7,AL7,AN7))</f>
        <v>51</v>
      </c>
      <c r="BI7" s="17">
        <f t="shared" si="25"/>
        <v>51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54.95</v>
      </c>
      <c r="BO7" s="18">
        <f t="shared" si="15"/>
        <v>69.55</v>
      </c>
    </row>
    <row r="8" spans="1:67">
      <c r="A8" s="19">
        <v>42286</v>
      </c>
      <c r="B8" s="7" t="s">
        <v>58</v>
      </c>
      <c r="C8" s="1">
        <v>3</v>
      </c>
      <c r="D8" s="11" t="s">
        <v>7</v>
      </c>
      <c r="E8" s="21">
        <v>55.38</v>
      </c>
      <c r="F8" s="27">
        <v>97</v>
      </c>
      <c r="G8" s="22">
        <v>56.88</v>
      </c>
      <c r="H8" s="27">
        <v>98.78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57</v>
      </c>
      <c r="Q8" s="28">
        <v>69.099999999999994</v>
      </c>
      <c r="R8" s="23">
        <v>65.55</v>
      </c>
      <c r="S8" s="27">
        <v>65.55</v>
      </c>
      <c r="T8" s="10">
        <v>3</v>
      </c>
      <c r="U8" s="13">
        <f t="shared" si="0"/>
        <v>3</v>
      </c>
      <c r="V8" s="9">
        <f t="shared" si="18"/>
        <v>100</v>
      </c>
      <c r="W8" s="23">
        <v>57.67</v>
      </c>
      <c r="X8" s="27">
        <v>69</v>
      </c>
      <c r="Y8" s="23">
        <v>68</v>
      </c>
      <c r="Z8" s="27">
        <v>89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72</v>
      </c>
      <c r="AG8" s="27">
        <v>72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58.04</v>
      </c>
      <c r="AZ8" s="16">
        <f t="shared" si="3"/>
        <v>85.88</v>
      </c>
      <c r="BA8" s="17">
        <f t="shared" si="4"/>
        <v>100</v>
      </c>
      <c r="BB8" s="16">
        <f t="shared" si="5"/>
        <v>64.150000000000006</v>
      </c>
      <c r="BC8" s="16">
        <f t="shared" si="6"/>
        <v>68.180000000000007</v>
      </c>
      <c r="BD8" s="17">
        <f t="shared" si="7"/>
        <v>100</v>
      </c>
      <c r="BE8" s="16">
        <f t="shared" si="8"/>
        <v>61.56</v>
      </c>
      <c r="BF8" s="16">
        <f t="shared" si="9"/>
        <v>72.33</v>
      </c>
      <c r="BG8" s="17">
        <f t="shared" si="24"/>
        <v>100</v>
      </c>
      <c r="BH8" s="17">
        <f t="shared" si="25"/>
        <v>72</v>
      </c>
      <c r="BI8" s="17">
        <f t="shared" si="25"/>
        <v>72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63.94</v>
      </c>
      <c r="BO8" s="18">
        <f t="shared" si="15"/>
        <v>74.599999999999994</v>
      </c>
    </row>
    <row r="9" spans="1:67">
      <c r="A9" s="19">
        <v>42286</v>
      </c>
      <c r="B9" s="7" t="s">
        <v>58</v>
      </c>
      <c r="C9" s="1">
        <v>4</v>
      </c>
      <c r="D9" s="11" t="s">
        <v>8</v>
      </c>
      <c r="E9" s="21">
        <v>32.5</v>
      </c>
      <c r="F9" s="27">
        <v>100.22</v>
      </c>
      <c r="G9" s="22">
        <v>28.6</v>
      </c>
      <c r="H9" s="27">
        <v>124.22</v>
      </c>
      <c r="I9" s="22">
        <v>44.42</v>
      </c>
      <c r="J9" s="27">
        <v>89.5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36</v>
      </c>
      <c r="S9" s="27">
        <v>36</v>
      </c>
      <c r="T9" s="10">
        <v>3</v>
      </c>
      <c r="U9" s="13">
        <f t="shared" si="0"/>
        <v>3</v>
      </c>
      <c r="V9" s="9">
        <f t="shared" si="18"/>
        <v>100</v>
      </c>
      <c r="W9" s="23">
        <v>35</v>
      </c>
      <c r="X9" s="27">
        <v>37</v>
      </c>
      <c r="Y9" s="23">
        <v>52.9</v>
      </c>
      <c r="Z9" s="27">
        <v>59.4</v>
      </c>
      <c r="AA9" s="23">
        <v>37.200000000000003</v>
      </c>
      <c r="AB9" s="27">
        <v>37.200000000000003</v>
      </c>
      <c r="AC9" s="10">
        <v>3</v>
      </c>
      <c r="AD9" s="13">
        <f t="shared" si="1"/>
        <v>3</v>
      </c>
      <c r="AE9" s="9">
        <f t="shared" si="19"/>
        <v>100</v>
      </c>
      <c r="AF9" s="23" t="s">
        <v>59</v>
      </c>
      <c r="AG9" s="27" t="s">
        <v>59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0</v>
      </c>
      <c r="AR9" s="9">
        <f t="shared" si="21"/>
        <v>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35.17</v>
      </c>
      <c r="AZ9" s="16">
        <f t="shared" si="3"/>
        <v>104.65</v>
      </c>
      <c r="BA9" s="17">
        <f t="shared" si="4"/>
        <v>100</v>
      </c>
      <c r="BB9" s="16">
        <f t="shared" si="5"/>
        <v>32</v>
      </c>
      <c r="BC9" s="16">
        <f t="shared" si="6"/>
        <v>74.599999999999994</v>
      </c>
      <c r="BD9" s="17">
        <f t="shared" si="7"/>
        <v>100</v>
      </c>
      <c r="BE9" s="16">
        <f t="shared" si="8"/>
        <v>41.7</v>
      </c>
      <c r="BF9" s="16">
        <f t="shared" si="9"/>
        <v>44.53</v>
      </c>
      <c r="BG9" s="17">
        <f t="shared" si="24"/>
        <v>100</v>
      </c>
      <c r="BH9" s="17" t="str">
        <f t="shared" si="25"/>
        <v/>
      </c>
      <c r="BI9" s="17" t="str">
        <f t="shared" si="25"/>
        <v/>
      </c>
      <c r="BJ9" s="17">
        <f t="shared" si="10"/>
        <v>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36.29</v>
      </c>
      <c r="BO9" s="18">
        <f t="shared" si="15"/>
        <v>74.59</v>
      </c>
    </row>
    <row r="10" spans="1:67">
      <c r="A10" s="19">
        <v>42286</v>
      </c>
      <c r="B10" s="7" t="s">
        <v>58</v>
      </c>
      <c r="C10" s="1">
        <v>5</v>
      </c>
      <c r="D10" s="11" t="s">
        <v>9</v>
      </c>
      <c r="E10" s="21">
        <v>66.56</v>
      </c>
      <c r="F10" s="27">
        <v>96</v>
      </c>
      <c r="G10" s="22">
        <v>82.22</v>
      </c>
      <c r="H10" s="27">
        <v>95</v>
      </c>
      <c r="I10" s="22">
        <v>63.76</v>
      </c>
      <c r="J10" s="27">
        <v>113.11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79</v>
      </c>
      <c r="S10" s="27">
        <v>98</v>
      </c>
      <c r="T10" s="10">
        <v>3</v>
      </c>
      <c r="U10" s="13">
        <f t="shared" si="0"/>
        <v>3</v>
      </c>
      <c r="V10" s="9">
        <f t="shared" si="18"/>
        <v>100</v>
      </c>
      <c r="W10" s="23">
        <v>71</v>
      </c>
      <c r="X10" s="27">
        <v>108</v>
      </c>
      <c r="Y10" s="23">
        <v>78</v>
      </c>
      <c r="Z10" s="27">
        <v>101</v>
      </c>
      <c r="AA10" s="23">
        <v>79</v>
      </c>
      <c r="AB10" s="27">
        <v>108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78</v>
      </c>
      <c r="AG10" s="27">
        <v>93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70.849999999999994</v>
      </c>
      <c r="AZ10" s="16">
        <f t="shared" si="3"/>
        <v>101.37</v>
      </c>
      <c r="BA10" s="17">
        <f t="shared" si="4"/>
        <v>100</v>
      </c>
      <c r="BB10" s="16">
        <f t="shared" si="5"/>
        <v>74.7</v>
      </c>
      <c r="BC10" s="16">
        <f t="shared" si="6"/>
        <v>89.27</v>
      </c>
      <c r="BD10" s="17">
        <f t="shared" si="7"/>
        <v>100</v>
      </c>
      <c r="BE10" s="16">
        <f t="shared" si="8"/>
        <v>76</v>
      </c>
      <c r="BF10" s="16">
        <f t="shared" si="9"/>
        <v>105.67</v>
      </c>
      <c r="BG10" s="17">
        <f t="shared" si="24"/>
        <v>100</v>
      </c>
      <c r="BH10" s="17">
        <f t="shared" si="25"/>
        <v>78</v>
      </c>
      <c r="BI10" s="17">
        <f t="shared" si="25"/>
        <v>93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74.89</v>
      </c>
      <c r="BO10" s="18">
        <f t="shared" si="15"/>
        <v>97.33</v>
      </c>
    </row>
    <row r="11" spans="1:67">
      <c r="A11" s="19">
        <v>42286</v>
      </c>
      <c r="B11" s="7" t="s">
        <v>58</v>
      </c>
      <c r="C11" s="1">
        <v>6</v>
      </c>
      <c r="D11" s="11" t="s">
        <v>10</v>
      </c>
      <c r="E11" s="21">
        <v>48.4</v>
      </c>
      <c r="F11" s="27">
        <v>51.5</v>
      </c>
      <c r="G11" s="22">
        <v>48.2</v>
      </c>
      <c r="H11" s="27">
        <v>48.2</v>
      </c>
      <c r="I11" s="22">
        <v>48.92</v>
      </c>
      <c r="J11" s="27">
        <v>58.44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59.9</v>
      </c>
      <c r="O11" s="27">
        <v>59.9</v>
      </c>
      <c r="P11" s="21">
        <v>57</v>
      </c>
      <c r="Q11" s="28">
        <v>57</v>
      </c>
      <c r="R11" s="23">
        <v>53</v>
      </c>
      <c r="S11" s="27">
        <v>56</v>
      </c>
      <c r="T11" s="10">
        <v>3</v>
      </c>
      <c r="U11" s="13">
        <f t="shared" si="0"/>
        <v>3</v>
      </c>
      <c r="V11" s="9">
        <f t="shared" si="18"/>
        <v>100</v>
      </c>
      <c r="W11" s="23">
        <v>59</v>
      </c>
      <c r="X11" s="27">
        <v>59</v>
      </c>
      <c r="Y11" s="23">
        <v>52.9</v>
      </c>
      <c r="Z11" s="27">
        <v>52.9</v>
      </c>
      <c r="AA11" s="23">
        <v>57</v>
      </c>
      <c r="AB11" s="27">
        <v>57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56</v>
      </c>
      <c r="AG11" s="27">
        <v>60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48.51</v>
      </c>
      <c r="AZ11" s="16">
        <f t="shared" si="3"/>
        <v>52.71</v>
      </c>
      <c r="BA11" s="17">
        <f t="shared" si="4"/>
        <v>100</v>
      </c>
      <c r="BB11" s="16">
        <f t="shared" si="5"/>
        <v>56.63</v>
      </c>
      <c r="BC11" s="16">
        <f t="shared" si="6"/>
        <v>57.63</v>
      </c>
      <c r="BD11" s="17">
        <f t="shared" si="7"/>
        <v>100</v>
      </c>
      <c r="BE11" s="16">
        <f t="shared" si="8"/>
        <v>56.3</v>
      </c>
      <c r="BF11" s="16">
        <f t="shared" si="9"/>
        <v>56.3</v>
      </c>
      <c r="BG11" s="17">
        <f t="shared" si="24"/>
        <v>100</v>
      </c>
      <c r="BH11" s="17">
        <f t="shared" si="25"/>
        <v>56</v>
      </c>
      <c r="BI11" s="17">
        <f t="shared" si="25"/>
        <v>60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54.36</v>
      </c>
      <c r="BO11" s="18">
        <f t="shared" si="15"/>
        <v>56.66</v>
      </c>
    </row>
    <row r="12" spans="1:67">
      <c r="A12" s="19">
        <v>42286</v>
      </c>
      <c r="B12" s="7" t="s">
        <v>58</v>
      </c>
      <c r="C12" s="1">
        <v>7</v>
      </c>
      <c r="D12" s="11" t="s">
        <v>45</v>
      </c>
      <c r="E12" s="21">
        <v>6</v>
      </c>
      <c r="F12" s="27">
        <v>6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1">
        <v>12</v>
      </c>
      <c r="Q12" s="28">
        <v>12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12</v>
      </c>
      <c r="X12" s="27">
        <v>17</v>
      </c>
      <c r="Y12" s="23">
        <v>14</v>
      </c>
      <c r="Z12" s="27">
        <v>14</v>
      </c>
      <c r="AA12" s="23">
        <v>17</v>
      </c>
      <c r="AB12" s="27">
        <v>17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7.89</v>
      </c>
      <c r="AZ12" s="16">
        <f t="shared" si="3"/>
        <v>10.67</v>
      </c>
      <c r="BA12" s="17">
        <f t="shared" si="4"/>
        <v>100</v>
      </c>
      <c r="BB12" s="16">
        <f t="shared" si="5"/>
        <v>14.67</v>
      </c>
      <c r="BC12" s="16">
        <f t="shared" si="6"/>
        <v>14.67</v>
      </c>
      <c r="BD12" s="17">
        <f t="shared" si="7"/>
        <v>100</v>
      </c>
      <c r="BE12" s="16">
        <f t="shared" si="8"/>
        <v>14.33</v>
      </c>
      <c r="BF12" s="16">
        <f t="shared" si="9"/>
        <v>16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12.72</v>
      </c>
      <c r="BO12" s="18">
        <f t="shared" si="15"/>
        <v>13.84</v>
      </c>
    </row>
    <row r="13" spans="1:67">
      <c r="A13" s="19">
        <v>42286</v>
      </c>
      <c r="B13" s="7" t="s">
        <v>58</v>
      </c>
      <c r="C13" s="1">
        <v>8</v>
      </c>
      <c r="D13" s="11" t="s">
        <v>11</v>
      </c>
      <c r="E13" s="21">
        <v>440</v>
      </c>
      <c r="F13" s="27">
        <v>599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340</v>
      </c>
      <c r="AG13" s="27">
        <v>340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425.33</v>
      </c>
      <c r="AZ13" s="16">
        <f t="shared" si="3"/>
        <v>658.33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340</v>
      </c>
      <c r="BI13" s="17">
        <f t="shared" si="25"/>
        <v>340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328.89</v>
      </c>
      <c r="BO13" s="18">
        <f t="shared" si="15"/>
        <v>583.41999999999996</v>
      </c>
    </row>
    <row r="14" spans="1:67">
      <c r="A14" s="19">
        <v>42286</v>
      </c>
      <c r="B14" s="7" t="s">
        <v>58</v>
      </c>
      <c r="C14" s="1">
        <v>9</v>
      </c>
      <c r="D14" s="11" t="s">
        <v>12</v>
      </c>
      <c r="E14" s="21">
        <v>34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>
        <v>53</v>
      </c>
      <c r="X14" s="27">
        <v>53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40.33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>
        <f t="shared" si="8"/>
        <v>49</v>
      </c>
      <c r="BF14" s="16">
        <f t="shared" si="9"/>
        <v>49</v>
      </c>
      <c r="BG14" s="17">
        <f t="shared" si="24"/>
        <v>66.666666666666657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46.55</v>
      </c>
      <c r="BO14" s="18">
        <f t="shared" si="15"/>
        <v>52.98</v>
      </c>
    </row>
    <row r="15" spans="1:67">
      <c r="A15" s="19">
        <v>42286</v>
      </c>
      <c r="B15" s="7" t="s">
        <v>58</v>
      </c>
      <c r="C15" s="1">
        <v>10</v>
      </c>
      <c r="D15" s="11" t="s">
        <v>13</v>
      </c>
      <c r="E15" s="21">
        <v>170</v>
      </c>
      <c r="F15" s="27">
        <v>390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173</v>
      </c>
      <c r="Q15" s="28">
        <v>376</v>
      </c>
      <c r="R15" s="23">
        <v>175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200</v>
      </c>
      <c r="X15" s="27">
        <v>320</v>
      </c>
      <c r="Y15" s="23">
        <v>177</v>
      </c>
      <c r="Z15" s="27">
        <v>340</v>
      </c>
      <c r="AA15" s="23">
        <v>203</v>
      </c>
      <c r="AB15" s="27">
        <v>393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320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171.33</v>
      </c>
      <c r="AZ15" s="16">
        <f t="shared" si="3"/>
        <v>344.97</v>
      </c>
      <c r="BA15" s="17">
        <f t="shared" si="4"/>
        <v>100</v>
      </c>
      <c r="BB15" s="16">
        <f t="shared" si="5"/>
        <v>202.67</v>
      </c>
      <c r="BC15" s="16">
        <f t="shared" si="6"/>
        <v>377</v>
      </c>
      <c r="BD15" s="17">
        <f t="shared" si="7"/>
        <v>100</v>
      </c>
      <c r="BE15" s="16">
        <f t="shared" si="8"/>
        <v>193.33</v>
      </c>
      <c r="BF15" s="16">
        <f t="shared" si="9"/>
        <v>351</v>
      </c>
      <c r="BG15" s="17">
        <f t="shared" si="24"/>
        <v>100</v>
      </c>
      <c r="BH15" s="17">
        <f t="shared" si="25"/>
        <v>187</v>
      </c>
      <c r="BI15" s="17">
        <f t="shared" si="25"/>
        <v>320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188.58</v>
      </c>
      <c r="BO15" s="18">
        <f t="shared" si="15"/>
        <v>348.24</v>
      </c>
    </row>
    <row r="16" spans="1:67">
      <c r="A16" s="19">
        <v>42286</v>
      </c>
      <c r="B16" s="7" t="s">
        <v>58</v>
      </c>
      <c r="C16" s="1">
        <v>11</v>
      </c>
      <c r="D16" s="11" t="s">
        <v>14</v>
      </c>
      <c r="E16" s="21">
        <v>260</v>
      </c>
      <c r="F16" s="27">
        <v>383.75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150</v>
      </c>
      <c r="Q16" s="28">
        <v>408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258</v>
      </c>
      <c r="X16" s="27">
        <v>340</v>
      </c>
      <c r="Y16" s="23">
        <v>379</v>
      </c>
      <c r="Z16" s="27">
        <v>452</v>
      </c>
      <c r="AA16" s="23">
        <v>192</v>
      </c>
      <c r="AB16" s="27">
        <v>380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326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317.33</v>
      </c>
      <c r="AZ16" s="16">
        <f t="shared" si="3"/>
        <v>430.58</v>
      </c>
      <c r="BA16" s="17">
        <f t="shared" si="4"/>
        <v>100</v>
      </c>
      <c r="BB16" s="16">
        <f t="shared" si="5"/>
        <v>227.67</v>
      </c>
      <c r="BC16" s="16">
        <f t="shared" si="6"/>
        <v>410</v>
      </c>
      <c r="BD16" s="17">
        <f t="shared" si="7"/>
        <v>100</v>
      </c>
      <c r="BE16" s="16">
        <f t="shared" si="8"/>
        <v>276.33</v>
      </c>
      <c r="BF16" s="16">
        <f t="shared" si="9"/>
        <v>390.67</v>
      </c>
      <c r="BG16" s="17">
        <f t="shared" si="24"/>
        <v>100</v>
      </c>
      <c r="BH16" s="17">
        <f t="shared" si="25"/>
        <v>326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286.83</v>
      </c>
      <c r="BO16" s="18">
        <f t="shared" si="15"/>
        <v>389.56</v>
      </c>
    </row>
    <row r="17" spans="1:67">
      <c r="A17" s="19">
        <v>42286</v>
      </c>
      <c r="B17" s="7" t="s">
        <v>58</v>
      </c>
      <c r="C17" s="1">
        <v>12</v>
      </c>
      <c r="D17" s="11" t="s">
        <v>15</v>
      </c>
      <c r="E17" s="21">
        <v>503.33</v>
      </c>
      <c r="F17" s="27">
        <v>819.9</v>
      </c>
      <c r="G17" s="22">
        <v>270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655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545</v>
      </c>
      <c r="X17" s="27">
        <v>594</v>
      </c>
      <c r="Y17" s="23">
        <v>542</v>
      </c>
      <c r="Z17" s="27">
        <v>635</v>
      </c>
      <c r="AA17" s="23">
        <v>470</v>
      </c>
      <c r="AB17" s="27">
        <v>550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409.78</v>
      </c>
      <c r="AZ17" s="16">
        <f t="shared" si="3"/>
        <v>777.74</v>
      </c>
      <c r="BA17" s="17">
        <f t="shared" si="4"/>
        <v>100</v>
      </c>
      <c r="BB17" s="16">
        <f t="shared" si="5"/>
        <v>634.5</v>
      </c>
      <c r="BC17" s="16">
        <f t="shared" si="6"/>
        <v>674.17</v>
      </c>
      <c r="BD17" s="17">
        <f t="shared" si="7"/>
        <v>100</v>
      </c>
      <c r="BE17" s="16">
        <f t="shared" si="8"/>
        <v>519</v>
      </c>
      <c r="BF17" s="16">
        <f t="shared" si="9"/>
        <v>593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521.09</v>
      </c>
      <c r="BO17" s="18">
        <f t="shared" si="15"/>
        <v>681.64</v>
      </c>
    </row>
    <row r="18" spans="1:67">
      <c r="A18" s="19">
        <v>42286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360</v>
      </c>
      <c r="X18" s="27">
        <v>360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370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360</v>
      </c>
      <c r="BF18" s="16">
        <f t="shared" si="9"/>
        <v>360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370</v>
      </c>
      <c r="BM18" s="17">
        <f t="shared" si="13"/>
        <v>100</v>
      </c>
      <c r="BN18" s="18">
        <f t="shared" si="14"/>
        <v>330</v>
      </c>
      <c r="BO18" s="18">
        <f t="shared" si="15"/>
        <v>365</v>
      </c>
    </row>
    <row r="19" spans="1:67">
      <c r="A19" s="19">
        <v>42286</v>
      </c>
      <c r="B19" s="7" t="s">
        <v>58</v>
      </c>
      <c r="C19" s="1">
        <v>14</v>
      </c>
      <c r="D19" s="11" t="s">
        <v>17</v>
      </c>
      <c r="E19" s="21">
        <v>129.9</v>
      </c>
      <c r="F19" s="27">
        <v>129.9</v>
      </c>
      <c r="G19" s="22" t="s">
        <v>59</v>
      </c>
      <c r="H19" s="27" t="s">
        <v>59</v>
      </c>
      <c r="I19" s="22" t="s">
        <v>59</v>
      </c>
      <c r="J19" s="27" t="s">
        <v>59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240</v>
      </c>
      <c r="Q19" s="28">
        <v>290</v>
      </c>
      <c r="R19" s="23">
        <v>335</v>
      </c>
      <c r="S19" s="27">
        <v>335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225</v>
      </c>
      <c r="X19" s="27">
        <v>310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350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129.9</v>
      </c>
      <c r="AZ19" s="16">
        <f t="shared" si="3"/>
        <v>129.9</v>
      </c>
      <c r="BA19" s="17">
        <f t="shared" si="4"/>
        <v>33.333333333333329</v>
      </c>
      <c r="BB19" s="16">
        <f t="shared" si="5"/>
        <v>287.5</v>
      </c>
      <c r="BC19" s="16">
        <f t="shared" si="6"/>
        <v>312.5</v>
      </c>
      <c r="BD19" s="17">
        <f t="shared" si="7"/>
        <v>66.666666666666657</v>
      </c>
      <c r="BE19" s="16">
        <f t="shared" si="8"/>
        <v>225</v>
      </c>
      <c r="BF19" s="16">
        <f t="shared" si="9"/>
        <v>310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350</v>
      </c>
      <c r="BM19" s="17">
        <f t="shared" si="13"/>
        <v>100</v>
      </c>
      <c r="BN19" s="18">
        <f t="shared" si="14"/>
        <v>223.1</v>
      </c>
      <c r="BO19" s="18">
        <f t="shared" si="15"/>
        <v>275.60000000000002</v>
      </c>
    </row>
    <row r="20" spans="1:67">
      <c r="A20" s="19">
        <v>42286</v>
      </c>
      <c r="B20" s="7" t="s">
        <v>58</v>
      </c>
      <c r="C20" s="1">
        <v>15</v>
      </c>
      <c r="D20" s="11" t="s">
        <v>18</v>
      </c>
      <c r="E20" s="21">
        <v>98.9</v>
      </c>
      <c r="F20" s="27">
        <v>98.9</v>
      </c>
      <c r="G20" s="22">
        <v>90.9</v>
      </c>
      <c r="H20" s="27">
        <v>90.9</v>
      </c>
      <c r="I20" s="22">
        <v>107.9</v>
      </c>
      <c r="J20" s="27">
        <v>107.9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1">
        <v>114</v>
      </c>
      <c r="Q20" s="28">
        <v>114</v>
      </c>
      <c r="R20" s="23">
        <v>139</v>
      </c>
      <c r="S20" s="27">
        <v>139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110</v>
      </c>
      <c r="X20" s="27">
        <v>140</v>
      </c>
      <c r="Y20" s="23" t="s">
        <v>59</v>
      </c>
      <c r="Z20" s="27" t="s">
        <v>59</v>
      </c>
      <c r="AA20" s="23" t="s">
        <v>59</v>
      </c>
      <c r="AB20" s="27" t="s">
        <v>59</v>
      </c>
      <c r="AC20" s="10">
        <v>3</v>
      </c>
      <c r="AD20" s="13">
        <f t="shared" si="1"/>
        <v>1</v>
      </c>
      <c r="AE20" s="9">
        <f t="shared" si="19"/>
        <v>33.333333333333329</v>
      </c>
      <c r="AF20" s="23">
        <v>119</v>
      </c>
      <c r="AG20" s="27">
        <v>119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99.23</v>
      </c>
      <c r="AZ20" s="16">
        <f t="shared" si="3"/>
        <v>99.23</v>
      </c>
      <c r="BA20" s="17">
        <f t="shared" si="4"/>
        <v>100</v>
      </c>
      <c r="BB20" s="16">
        <f t="shared" si="5"/>
        <v>126.5</v>
      </c>
      <c r="BC20" s="16">
        <f t="shared" si="6"/>
        <v>126.5</v>
      </c>
      <c r="BD20" s="17">
        <f t="shared" si="7"/>
        <v>66.666666666666657</v>
      </c>
      <c r="BE20" s="16">
        <f t="shared" si="8"/>
        <v>110</v>
      </c>
      <c r="BF20" s="16">
        <f t="shared" si="9"/>
        <v>140</v>
      </c>
      <c r="BG20" s="17">
        <f t="shared" si="24"/>
        <v>33.333333333333329</v>
      </c>
      <c r="BH20" s="17">
        <f t="shared" si="25"/>
        <v>119</v>
      </c>
      <c r="BI20" s="17">
        <f t="shared" si="25"/>
        <v>119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113.68</v>
      </c>
      <c r="BO20" s="18">
        <f t="shared" si="15"/>
        <v>121.18</v>
      </c>
    </row>
    <row r="21" spans="1:67">
      <c r="A21" s="19">
        <v>42286</v>
      </c>
      <c r="B21" s="7" t="s">
        <v>58</v>
      </c>
      <c r="C21" s="1">
        <v>16</v>
      </c>
      <c r="D21" s="11" t="s">
        <v>19</v>
      </c>
      <c r="E21" s="21">
        <v>63</v>
      </c>
      <c r="F21" s="27">
        <v>119.8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57.3</v>
      </c>
      <c r="Q21" s="28">
        <v>258.2</v>
      </c>
      <c r="R21" s="23">
        <v>57</v>
      </c>
      <c r="S21" s="27">
        <v>140</v>
      </c>
      <c r="T21" s="10">
        <v>3</v>
      </c>
      <c r="U21" s="13">
        <f t="shared" si="0"/>
        <v>3</v>
      </c>
      <c r="V21" s="9">
        <f t="shared" si="18"/>
        <v>100</v>
      </c>
      <c r="W21" s="23">
        <v>60</v>
      </c>
      <c r="X21" s="27">
        <v>287</v>
      </c>
      <c r="Y21" s="23">
        <v>59</v>
      </c>
      <c r="Z21" s="27">
        <v>242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65</v>
      </c>
      <c r="AG21" s="27">
        <v>65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63.76</v>
      </c>
      <c r="AZ21" s="16">
        <f t="shared" si="3"/>
        <v>161.27000000000001</v>
      </c>
      <c r="BA21" s="17">
        <f t="shared" si="4"/>
        <v>100</v>
      </c>
      <c r="BB21" s="16">
        <f t="shared" si="5"/>
        <v>66.430000000000007</v>
      </c>
      <c r="BC21" s="16">
        <f t="shared" si="6"/>
        <v>216.07</v>
      </c>
      <c r="BD21" s="17">
        <f t="shared" si="7"/>
        <v>100</v>
      </c>
      <c r="BE21" s="16">
        <f t="shared" si="8"/>
        <v>59.5</v>
      </c>
      <c r="BF21" s="16">
        <f t="shared" si="9"/>
        <v>264.5</v>
      </c>
      <c r="BG21" s="17">
        <f t="shared" si="24"/>
        <v>66.666666666666657</v>
      </c>
      <c r="BH21" s="17">
        <f t="shared" si="25"/>
        <v>65</v>
      </c>
      <c r="BI21" s="17">
        <f t="shared" si="25"/>
        <v>65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63.67</v>
      </c>
      <c r="BO21" s="18">
        <f t="shared" si="15"/>
        <v>176.71</v>
      </c>
    </row>
    <row r="22" spans="1:67">
      <c r="A22" s="19">
        <v>42286</v>
      </c>
      <c r="B22" s="7" t="s">
        <v>58</v>
      </c>
      <c r="C22" s="1">
        <v>17</v>
      </c>
      <c r="D22" s="11" t="s">
        <v>20</v>
      </c>
      <c r="E22" s="21">
        <v>356.4</v>
      </c>
      <c r="F22" s="27">
        <v>542</v>
      </c>
      <c r="G22" s="22">
        <v>170</v>
      </c>
      <c r="H22" s="27">
        <v>284.89999999999998</v>
      </c>
      <c r="I22" s="22">
        <v>167.67</v>
      </c>
      <c r="J22" s="27">
        <v>187.5</v>
      </c>
      <c r="K22" s="10">
        <v>3</v>
      </c>
      <c r="L22" s="13">
        <f t="shared" si="16"/>
        <v>3</v>
      </c>
      <c r="M22" s="9">
        <f t="shared" si="17"/>
        <v>100</v>
      </c>
      <c r="N22" s="23" t="s">
        <v>59</v>
      </c>
      <c r="O22" s="27" t="s">
        <v>59</v>
      </c>
      <c r="P22" s="21">
        <v>224</v>
      </c>
      <c r="Q22" s="28">
        <v>328</v>
      </c>
      <c r="R22" s="23">
        <v>156</v>
      </c>
      <c r="S22" s="27">
        <v>156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192</v>
      </c>
      <c r="X22" s="27">
        <v>460</v>
      </c>
      <c r="Y22" s="23">
        <v>283</v>
      </c>
      <c r="Z22" s="27">
        <v>512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231.36</v>
      </c>
      <c r="AZ22" s="16">
        <f t="shared" si="3"/>
        <v>338.13</v>
      </c>
      <c r="BA22" s="17">
        <f t="shared" si="4"/>
        <v>100</v>
      </c>
      <c r="BB22" s="16">
        <f t="shared" si="5"/>
        <v>190</v>
      </c>
      <c r="BC22" s="16">
        <f t="shared" si="6"/>
        <v>242</v>
      </c>
      <c r="BD22" s="17">
        <f t="shared" si="7"/>
        <v>66.666666666666657</v>
      </c>
      <c r="BE22" s="16">
        <f t="shared" si="8"/>
        <v>237.5</v>
      </c>
      <c r="BF22" s="16">
        <f t="shared" si="9"/>
        <v>486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219.62</v>
      </c>
      <c r="BO22" s="18">
        <f t="shared" si="15"/>
        <v>355.38</v>
      </c>
    </row>
    <row r="23" spans="1:67">
      <c r="A23" s="19">
        <v>42286</v>
      </c>
      <c r="B23" s="7" t="s">
        <v>58</v>
      </c>
      <c r="C23" s="1">
        <v>18</v>
      </c>
      <c r="D23" s="11" t="s">
        <v>21</v>
      </c>
      <c r="E23" s="21">
        <v>197.71</v>
      </c>
      <c r="F23" s="27">
        <v>197.71</v>
      </c>
      <c r="G23" s="22">
        <v>153</v>
      </c>
      <c r="H23" s="27">
        <v>153</v>
      </c>
      <c r="I23" s="22">
        <v>164.17</v>
      </c>
      <c r="J23" s="27">
        <v>184.5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188.4</v>
      </c>
      <c r="Q23" s="28">
        <v>188.4</v>
      </c>
      <c r="R23" s="23">
        <v>169</v>
      </c>
      <c r="S23" s="27">
        <v>169</v>
      </c>
      <c r="T23" s="10">
        <v>3</v>
      </c>
      <c r="U23" s="13">
        <f t="shared" si="0"/>
        <v>3</v>
      </c>
      <c r="V23" s="9">
        <f t="shared" si="18"/>
        <v>100</v>
      </c>
      <c r="W23" s="23">
        <v>100</v>
      </c>
      <c r="X23" s="27">
        <v>220</v>
      </c>
      <c r="Y23" s="23">
        <v>199</v>
      </c>
      <c r="Z23" s="27">
        <v>199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171.63</v>
      </c>
      <c r="AZ23" s="16">
        <f t="shared" si="3"/>
        <v>178.4</v>
      </c>
      <c r="BA23" s="17">
        <f t="shared" si="4"/>
        <v>100</v>
      </c>
      <c r="BB23" s="16">
        <f t="shared" si="5"/>
        <v>167.47</v>
      </c>
      <c r="BC23" s="16">
        <f t="shared" si="6"/>
        <v>179.13</v>
      </c>
      <c r="BD23" s="17">
        <f t="shared" si="7"/>
        <v>100</v>
      </c>
      <c r="BE23" s="16">
        <f t="shared" si="8"/>
        <v>149.5</v>
      </c>
      <c r="BF23" s="16">
        <f t="shared" si="9"/>
        <v>209.5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162.87</v>
      </c>
      <c r="BO23" s="18">
        <f t="shared" si="15"/>
        <v>189.01</v>
      </c>
    </row>
    <row r="24" spans="1:67">
      <c r="A24" s="19">
        <v>42286</v>
      </c>
      <c r="B24" s="7" t="s">
        <v>58</v>
      </c>
      <c r="C24" s="1">
        <v>19</v>
      </c>
      <c r="D24" s="11" t="s">
        <v>22</v>
      </c>
      <c r="E24" s="21">
        <v>26</v>
      </c>
      <c r="F24" s="27">
        <v>58</v>
      </c>
      <c r="G24" s="22">
        <v>19</v>
      </c>
      <c r="H24" s="27">
        <v>89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38</v>
      </c>
      <c r="T24" s="10">
        <v>3</v>
      </c>
      <c r="U24" s="13">
        <f t="shared" si="0"/>
        <v>3</v>
      </c>
      <c r="V24" s="9">
        <f t="shared" si="18"/>
        <v>100</v>
      </c>
      <c r="W24" s="23">
        <v>23</v>
      </c>
      <c r="X24" s="27">
        <v>94</v>
      </c>
      <c r="Y24" s="23">
        <v>34</v>
      </c>
      <c r="Z24" s="27">
        <v>96</v>
      </c>
      <c r="AA24" s="23">
        <v>25</v>
      </c>
      <c r="AB24" s="27">
        <v>68</v>
      </c>
      <c r="AC24" s="10">
        <v>3</v>
      </c>
      <c r="AD24" s="13">
        <f t="shared" si="1"/>
        <v>3</v>
      </c>
      <c r="AE24" s="9">
        <f t="shared" si="19"/>
        <v>100</v>
      </c>
      <c r="AF24" s="23">
        <v>22</v>
      </c>
      <c r="AG24" s="27">
        <v>51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20.61</v>
      </c>
      <c r="AZ24" s="16">
        <f t="shared" si="3"/>
        <v>72.2</v>
      </c>
      <c r="BA24" s="17">
        <f t="shared" si="4"/>
        <v>100</v>
      </c>
      <c r="BB24" s="16">
        <f t="shared" si="5"/>
        <v>19.63</v>
      </c>
      <c r="BC24" s="16">
        <f t="shared" si="6"/>
        <v>47.83</v>
      </c>
      <c r="BD24" s="17">
        <f t="shared" si="7"/>
        <v>100</v>
      </c>
      <c r="BE24" s="16">
        <f t="shared" si="8"/>
        <v>27.33</v>
      </c>
      <c r="BF24" s="16">
        <f t="shared" si="9"/>
        <v>86</v>
      </c>
      <c r="BG24" s="17">
        <f t="shared" si="24"/>
        <v>100</v>
      </c>
      <c r="BH24" s="17">
        <f t="shared" si="25"/>
        <v>22</v>
      </c>
      <c r="BI24" s="17">
        <f t="shared" si="25"/>
        <v>51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22.39</v>
      </c>
      <c r="BO24" s="18">
        <f t="shared" si="15"/>
        <v>64.260000000000005</v>
      </c>
    </row>
    <row r="25" spans="1:67">
      <c r="A25" s="19">
        <v>42286</v>
      </c>
      <c r="B25" s="7" t="s">
        <v>58</v>
      </c>
      <c r="C25" s="1">
        <v>20</v>
      </c>
      <c r="D25" s="11" t="s">
        <v>43</v>
      </c>
      <c r="E25" s="21">
        <v>44.74</v>
      </c>
      <c r="F25" s="27">
        <v>55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46.57</v>
      </c>
      <c r="AZ25" s="16">
        <f t="shared" si="3"/>
        <v>58.5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59.45</v>
      </c>
      <c r="BO25" s="18">
        <f t="shared" si="15"/>
        <v>75.650000000000006</v>
      </c>
    </row>
    <row r="26" spans="1:67">
      <c r="A26" s="19">
        <v>42286</v>
      </c>
      <c r="B26" s="7" t="s">
        <v>58</v>
      </c>
      <c r="C26" s="1">
        <v>21</v>
      </c>
      <c r="D26" s="11" t="s">
        <v>44</v>
      </c>
      <c r="E26" s="21">
        <v>29.68</v>
      </c>
      <c r="F26" s="27">
        <v>42.71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33.69</v>
      </c>
      <c r="AZ26" s="16">
        <f t="shared" si="3"/>
        <v>43.01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44.41</v>
      </c>
      <c r="BO26" s="18">
        <f t="shared" si="15"/>
        <v>49.86</v>
      </c>
    </row>
    <row r="27" spans="1:67">
      <c r="A27" s="19">
        <v>42286</v>
      </c>
      <c r="B27" s="7" t="s">
        <v>58</v>
      </c>
      <c r="C27" s="1">
        <v>22</v>
      </c>
      <c r="D27" s="11" t="s">
        <v>23</v>
      </c>
      <c r="E27" s="21">
        <v>34.44</v>
      </c>
      <c r="F27" s="27">
        <v>59</v>
      </c>
      <c r="G27" s="22">
        <v>41.11</v>
      </c>
      <c r="H27" s="27">
        <v>51.78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48.8</v>
      </c>
      <c r="Q27" s="28">
        <v>62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45.56</v>
      </c>
      <c r="X27" s="27">
        <v>60</v>
      </c>
      <c r="Y27" s="23">
        <v>45</v>
      </c>
      <c r="Z27" s="27">
        <v>78.95</v>
      </c>
      <c r="AA27" s="23">
        <v>47</v>
      </c>
      <c r="AB27" s="27">
        <v>58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38.520000000000003</v>
      </c>
      <c r="AZ27" s="16">
        <f t="shared" si="3"/>
        <v>58.62</v>
      </c>
      <c r="BA27" s="17">
        <f t="shared" si="4"/>
        <v>100</v>
      </c>
      <c r="BB27" s="16">
        <f t="shared" si="5"/>
        <v>48.6</v>
      </c>
      <c r="BC27" s="16">
        <f t="shared" si="6"/>
        <v>55.67</v>
      </c>
      <c r="BD27" s="17">
        <f t="shared" si="7"/>
        <v>100</v>
      </c>
      <c r="BE27" s="16">
        <f t="shared" si="8"/>
        <v>45.85</v>
      </c>
      <c r="BF27" s="16">
        <f t="shared" si="9"/>
        <v>65.650000000000006</v>
      </c>
      <c r="BG27" s="17">
        <f t="shared" si="24"/>
        <v>100</v>
      </c>
      <c r="BH27" s="17">
        <f t="shared" si="25"/>
        <v>52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48.99</v>
      </c>
      <c r="BO27" s="18">
        <f t="shared" si="15"/>
        <v>59.19</v>
      </c>
    </row>
    <row r="28" spans="1:67">
      <c r="A28" s="19">
        <v>42286</v>
      </c>
      <c r="B28" s="7" t="s">
        <v>58</v>
      </c>
      <c r="C28" s="1">
        <v>23</v>
      </c>
      <c r="D28" s="11" t="s">
        <v>24</v>
      </c>
      <c r="E28" s="21">
        <v>197.18</v>
      </c>
      <c r="F28" s="27">
        <v>197.18</v>
      </c>
      <c r="G28" s="22">
        <v>299.5</v>
      </c>
      <c r="H28" s="27">
        <v>299.5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210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2</v>
      </c>
      <c r="V28" s="9">
        <f t="shared" si="18"/>
        <v>66.666666666666657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240</v>
      </c>
      <c r="AB28" s="27">
        <v>240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226.66</v>
      </c>
      <c r="AZ28" s="16">
        <f t="shared" si="3"/>
        <v>279.08999999999997</v>
      </c>
      <c r="BA28" s="17">
        <f t="shared" si="4"/>
        <v>100</v>
      </c>
      <c r="BB28" s="16">
        <f t="shared" si="5"/>
        <v>185</v>
      </c>
      <c r="BC28" s="16">
        <f t="shared" si="6"/>
        <v>187</v>
      </c>
      <c r="BD28" s="17">
        <f t="shared" si="7"/>
        <v>66.666666666666657</v>
      </c>
      <c r="BE28" s="16">
        <f t="shared" si="8"/>
        <v>240</v>
      </c>
      <c r="BF28" s="16">
        <f t="shared" si="9"/>
        <v>240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217.92</v>
      </c>
      <c r="BO28" s="18">
        <f t="shared" si="15"/>
        <v>231.52</v>
      </c>
    </row>
    <row r="29" spans="1:67">
      <c r="A29" s="19">
        <v>42286</v>
      </c>
      <c r="B29" s="7" t="s">
        <v>58</v>
      </c>
      <c r="C29" s="1">
        <v>24</v>
      </c>
      <c r="D29" s="11" t="s">
        <v>25</v>
      </c>
      <c r="E29" s="21">
        <v>344.44</v>
      </c>
      <c r="F29" s="27">
        <v>610.54999999999995</v>
      </c>
      <c r="G29" s="22">
        <v>432</v>
      </c>
      <c r="H29" s="27">
        <v>538.88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240</v>
      </c>
      <c r="X29" s="27">
        <v>711</v>
      </c>
      <c r="Y29" s="23">
        <v>511</v>
      </c>
      <c r="Z29" s="27">
        <v>700</v>
      </c>
      <c r="AA29" s="23">
        <v>428</v>
      </c>
      <c r="AB29" s="27">
        <v>428</v>
      </c>
      <c r="AC29" s="10">
        <v>3</v>
      </c>
      <c r="AD29" s="13">
        <f t="shared" si="1"/>
        <v>3</v>
      </c>
      <c r="AE29" s="9">
        <f t="shared" si="19"/>
        <v>100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372.31</v>
      </c>
      <c r="AZ29" s="16">
        <f t="shared" si="3"/>
        <v>560.48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393</v>
      </c>
      <c r="BF29" s="16">
        <f t="shared" si="9"/>
        <v>613</v>
      </c>
      <c r="BG29" s="17">
        <f t="shared" si="24"/>
        <v>100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346.17</v>
      </c>
      <c r="BO29" s="18">
        <f t="shared" si="15"/>
        <v>503.14</v>
      </c>
    </row>
    <row r="30" spans="1:67">
      <c r="A30" s="19">
        <v>42286</v>
      </c>
      <c r="B30" s="7" t="s">
        <v>58</v>
      </c>
      <c r="C30" s="1">
        <v>25</v>
      </c>
      <c r="D30" s="11" t="s">
        <v>26</v>
      </c>
      <c r="E30" s="21">
        <v>43</v>
      </c>
      <c r="F30" s="27">
        <v>49.9</v>
      </c>
      <c r="G30" s="22">
        <v>75.56</v>
      </c>
      <c r="H30" s="27">
        <v>75.56</v>
      </c>
      <c r="I30" s="22">
        <v>72.44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63.67</v>
      </c>
      <c r="AZ30" s="16">
        <f t="shared" si="3"/>
        <v>65.97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60.49</v>
      </c>
      <c r="BO30" s="18">
        <f t="shared" si="15"/>
        <v>61.26</v>
      </c>
    </row>
    <row r="31" spans="1:67">
      <c r="A31" s="19">
        <v>42286</v>
      </c>
      <c r="B31" s="7" t="s">
        <v>58</v>
      </c>
      <c r="C31" s="1">
        <v>26</v>
      </c>
      <c r="D31" s="11" t="s">
        <v>46</v>
      </c>
      <c r="E31" s="21">
        <v>124.75</v>
      </c>
      <c r="F31" s="27">
        <v>157.5</v>
      </c>
      <c r="G31" s="22">
        <v>145</v>
      </c>
      <c r="H31" s="27">
        <v>166.11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175</v>
      </c>
      <c r="Z31" s="27">
        <v>194.44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143.25</v>
      </c>
      <c r="AZ31" s="16">
        <f t="shared" si="3"/>
        <v>165.37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175</v>
      </c>
      <c r="BF31" s="16">
        <f t="shared" si="9"/>
        <v>194.44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153.22</v>
      </c>
      <c r="BO31" s="18">
        <f t="shared" si="15"/>
        <v>174.1</v>
      </c>
    </row>
    <row r="32" spans="1:67">
      <c r="A32" s="19">
        <v>42286</v>
      </c>
      <c r="B32" s="7" t="s">
        <v>58</v>
      </c>
      <c r="C32" s="1">
        <v>27</v>
      </c>
      <c r="D32" s="11" t="s">
        <v>27</v>
      </c>
      <c r="E32" s="21">
        <v>400</v>
      </c>
      <c r="F32" s="27">
        <v>559.4</v>
      </c>
      <c r="G32" s="22">
        <v>239</v>
      </c>
      <c r="H32" s="27">
        <v>369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380</v>
      </c>
      <c r="O32" s="27">
        <v>380</v>
      </c>
      <c r="P32" s="21">
        <v>310</v>
      </c>
      <c r="Q32" s="28">
        <v>310</v>
      </c>
      <c r="R32" s="23">
        <v>324</v>
      </c>
      <c r="S32" s="27">
        <v>324</v>
      </c>
      <c r="T32" s="10">
        <v>3</v>
      </c>
      <c r="U32" s="13">
        <f t="shared" si="0"/>
        <v>3</v>
      </c>
      <c r="V32" s="9">
        <f t="shared" si="18"/>
        <v>100</v>
      </c>
      <c r="W32" s="23">
        <v>297</v>
      </c>
      <c r="X32" s="27">
        <v>297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335.66</v>
      </c>
      <c r="AZ32" s="16">
        <f t="shared" si="3"/>
        <v>476.3</v>
      </c>
      <c r="BA32" s="17">
        <f t="shared" si="4"/>
        <v>100</v>
      </c>
      <c r="BB32" s="16">
        <f t="shared" si="5"/>
        <v>338</v>
      </c>
      <c r="BC32" s="16">
        <f t="shared" si="6"/>
        <v>338</v>
      </c>
      <c r="BD32" s="17">
        <f t="shared" si="7"/>
        <v>100</v>
      </c>
      <c r="BE32" s="16">
        <f t="shared" si="8"/>
        <v>297</v>
      </c>
      <c r="BF32" s="16">
        <f t="shared" si="9"/>
        <v>297</v>
      </c>
      <c r="BG32" s="17">
        <f t="shared" si="24"/>
        <v>33.333333333333329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333.92</v>
      </c>
      <c r="BO32" s="18">
        <f t="shared" si="15"/>
        <v>380.83</v>
      </c>
    </row>
    <row r="33" spans="1:67">
      <c r="A33" s="19">
        <v>42286</v>
      </c>
      <c r="B33" s="7" t="s">
        <v>58</v>
      </c>
      <c r="C33" s="1">
        <v>28</v>
      </c>
      <c r="D33" s="11" t="s">
        <v>28</v>
      </c>
      <c r="E33" s="21">
        <v>13.6</v>
      </c>
      <c r="F33" s="27">
        <v>13.6</v>
      </c>
      <c r="G33" s="22">
        <v>7.9</v>
      </c>
      <c r="H33" s="27">
        <v>14.8</v>
      </c>
      <c r="I33" s="22">
        <v>11.4</v>
      </c>
      <c r="J33" s="27">
        <v>39.200000000000003</v>
      </c>
      <c r="K33" s="10">
        <v>3</v>
      </c>
      <c r="L33" s="13">
        <f t="shared" si="16"/>
        <v>3</v>
      </c>
      <c r="M33" s="9">
        <f t="shared" si="17"/>
        <v>100</v>
      </c>
      <c r="N33" s="23">
        <v>25</v>
      </c>
      <c r="O33" s="27">
        <v>25</v>
      </c>
      <c r="P33" s="21">
        <v>11.9</v>
      </c>
      <c r="Q33" s="28">
        <v>30.4</v>
      </c>
      <c r="R33" s="23">
        <v>14</v>
      </c>
      <c r="S33" s="27">
        <v>15</v>
      </c>
      <c r="T33" s="10">
        <v>3</v>
      </c>
      <c r="U33" s="13">
        <f t="shared" si="0"/>
        <v>3</v>
      </c>
      <c r="V33" s="9">
        <f t="shared" si="18"/>
        <v>100</v>
      </c>
      <c r="W33" s="23">
        <v>25</v>
      </c>
      <c r="X33" s="27">
        <v>25</v>
      </c>
      <c r="Y33" s="23">
        <v>17</v>
      </c>
      <c r="Z33" s="27">
        <v>17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15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10.97</v>
      </c>
      <c r="AZ33" s="16">
        <f t="shared" si="3"/>
        <v>22.53</v>
      </c>
      <c r="BA33" s="17">
        <f t="shared" si="4"/>
        <v>100</v>
      </c>
      <c r="BB33" s="16">
        <f t="shared" si="5"/>
        <v>16.97</v>
      </c>
      <c r="BC33" s="16">
        <f t="shared" si="6"/>
        <v>23.47</v>
      </c>
      <c r="BD33" s="17">
        <f t="shared" si="7"/>
        <v>100</v>
      </c>
      <c r="BE33" s="16">
        <f t="shared" si="8"/>
        <v>21</v>
      </c>
      <c r="BF33" s="16">
        <f t="shared" si="9"/>
        <v>21</v>
      </c>
      <c r="BG33" s="17">
        <f t="shared" si="24"/>
        <v>66.666666666666657</v>
      </c>
      <c r="BH33" s="17">
        <f t="shared" si="25"/>
        <v>15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15.99</v>
      </c>
      <c r="BO33" s="18">
        <f t="shared" si="15"/>
        <v>22.25</v>
      </c>
    </row>
    <row r="34" spans="1:67">
      <c r="A34" s="19">
        <v>42286</v>
      </c>
      <c r="B34" s="7" t="s">
        <v>58</v>
      </c>
      <c r="C34" s="1">
        <v>29</v>
      </c>
      <c r="D34" s="11" t="s">
        <v>29</v>
      </c>
      <c r="E34" s="21">
        <v>15.7</v>
      </c>
      <c r="F34" s="27">
        <v>15.7</v>
      </c>
      <c r="G34" s="22">
        <v>15.7</v>
      </c>
      <c r="H34" s="27">
        <v>15.7</v>
      </c>
      <c r="I34" s="22">
        <v>24.6</v>
      </c>
      <c r="J34" s="27">
        <v>24.6</v>
      </c>
      <c r="K34" s="10">
        <v>3</v>
      </c>
      <c r="L34" s="13">
        <f t="shared" si="16"/>
        <v>3</v>
      </c>
      <c r="M34" s="9">
        <f t="shared" si="17"/>
        <v>100</v>
      </c>
      <c r="N34" s="23" t="s">
        <v>59</v>
      </c>
      <c r="O34" s="27" t="s">
        <v>59</v>
      </c>
      <c r="P34" s="21">
        <v>25</v>
      </c>
      <c r="Q34" s="28">
        <v>26.5</v>
      </c>
      <c r="R34" s="23">
        <v>21</v>
      </c>
      <c r="S34" s="27">
        <v>21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24</v>
      </c>
      <c r="X34" s="27">
        <v>24</v>
      </c>
      <c r="Y34" s="23">
        <v>35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27</v>
      </c>
      <c r="AG34" s="27">
        <v>27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18.670000000000002</v>
      </c>
      <c r="AZ34" s="16">
        <f t="shared" si="3"/>
        <v>18.670000000000002</v>
      </c>
      <c r="BA34" s="17">
        <f t="shared" si="4"/>
        <v>100</v>
      </c>
      <c r="BB34" s="16">
        <f t="shared" si="5"/>
        <v>23</v>
      </c>
      <c r="BC34" s="16">
        <f t="shared" si="6"/>
        <v>23.75</v>
      </c>
      <c r="BD34" s="17">
        <f t="shared" si="7"/>
        <v>66.666666666666657</v>
      </c>
      <c r="BE34" s="16">
        <f t="shared" si="8"/>
        <v>29.5</v>
      </c>
      <c r="BF34" s="16">
        <f t="shared" si="9"/>
        <v>29.5</v>
      </c>
      <c r="BG34" s="17">
        <f t="shared" si="24"/>
        <v>66.666666666666657</v>
      </c>
      <c r="BH34" s="17">
        <f t="shared" si="25"/>
        <v>27</v>
      </c>
      <c r="BI34" s="17">
        <f t="shared" si="25"/>
        <v>27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24.54</v>
      </c>
      <c r="BO34" s="18">
        <f t="shared" si="15"/>
        <v>24.73</v>
      </c>
    </row>
    <row r="35" spans="1:67">
      <c r="A35" s="19">
        <v>42286</v>
      </c>
      <c r="B35" s="7" t="s">
        <v>58</v>
      </c>
      <c r="C35" s="1">
        <v>30</v>
      </c>
      <c r="D35" s="11" t="s">
        <v>30</v>
      </c>
      <c r="E35" s="21">
        <v>13.1</v>
      </c>
      <c r="F35" s="27">
        <v>13.1</v>
      </c>
      <c r="G35" s="22">
        <v>13.1</v>
      </c>
      <c r="H35" s="27">
        <v>13.1</v>
      </c>
      <c r="I35" s="22">
        <v>18.2</v>
      </c>
      <c r="J35" s="27">
        <v>18.2</v>
      </c>
      <c r="K35" s="10">
        <v>3</v>
      </c>
      <c r="L35" s="13">
        <f t="shared" si="16"/>
        <v>3</v>
      </c>
      <c r="M35" s="9">
        <f t="shared" si="17"/>
        <v>100</v>
      </c>
      <c r="N35" s="23">
        <v>18</v>
      </c>
      <c r="O35" s="27">
        <v>18</v>
      </c>
      <c r="P35" s="21">
        <v>18</v>
      </c>
      <c r="Q35" s="28">
        <v>18</v>
      </c>
      <c r="R35" s="23">
        <v>14</v>
      </c>
      <c r="S35" s="27">
        <v>15</v>
      </c>
      <c r="T35" s="10">
        <v>3</v>
      </c>
      <c r="U35" s="13">
        <f t="shared" si="0"/>
        <v>3</v>
      </c>
      <c r="V35" s="9">
        <f t="shared" si="18"/>
        <v>100</v>
      </c>
      <c r="W35" s="23" t="s">
        <v>59</v>
      </c>
      <c r="X35" s="27" t="s">
        <v>59</v>
      </c>
      <c r="Y35" s="23">
        <v>24.5</v>
      </c>
      <c r="Z35" s="27">
        <v>24.5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17</v>
      </c>
      <c r="AG35" s="27">
        <v>18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14.8</v>
      </c>
      <c r="AZ35" s="16">
        <f t="shared" si="3"/>
        <v>14.8</v>
      </c>
      <c r="BA35" s="17">
        <f t="shared" si="4"/>
        <v>100</v>
      </c>
      <c r="BB35" s="16">
        <f t="shared" si="5"/>
        <v>16.670000000000002</v>
      </c>
      <c r="BC35" s="16">
        <f t="shared" si="6"/>
        <v>17</v>
      </c>
      <c r="BD35" s="17">
        <f t="shared" si="7"/>
        <v>100</v>
      </c>
      <c r="BE35" s="16">
        <f t="shared" si="8"/>
        <v>24.5</v>
      </c>
      <c r="BF35" s="16">
        <f t="shared" si="9"/>
        <v>24.5</v>
      </c>
      <c r="BG35" s="17">
        <f t="shared" si="24"/>
        <v>33.333333333333329</v>
      </c>
      <c r="BH35" s="17">
        <f t="shared" si="25"/>
        <v>17</v>
      </c>
      <c r="BI35" s="17">
        <f t="shared" si="25"/>
        <v>18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18.239999999999998</v>
      </c>
      <c r="BO35" s="18">
        <f t="shared" si="15"/>
        <v>18.579999999999998</v>
      </c>
    </row>
    <row r="36" spans="1:67">
      <c r="A36" s="19">
        <v>42286</v>
      </c>
      <c r="B36" s="7" t="s">
        <v>58</v>
      </c>
      <c r="C36" s="1">
        <v>31</v>
      </c>
      <c r="D36" s="11" t="s">
        <v>31</v>
      </c>
      <c r="E36" s="21">
        <v>29.9</v>
      </c>
      <c r="F36" s="27">
        <v>29.9</v>
      </c>
      <c r="G36" s="22">
        <v>30.9</v>
      </c>
      <c r="H36" s="27">
        <v>30.9</v>
      </c>
      <c r="I36" s="22">
        <v>75.599999999999994</v>
      </c>
      <c r="J36" s="27">
        <v>75.599999999999994</v>
      </c>
      <c r="K36" s="10">
        <v>3</v>
      </c>
      <c r="L36" s="13">
        <f t="shared" si="16"/>
        <v>3</v>
      </c>
      <c r="M36" s="9">
        <f t="shared" si="17"/>
        <v>100</v>
      </c>
      <c r="N36" s="23">
        <v>21</v>
      </c>
      <c r="O36" s="27">
        <v>21</v>
      </c>
      <c r="P36" s="21">
        <v>14.5</v>
      </c>
      <c r="Q36" s="28">
        <v>24</v>
      </c>
      <c r="R36" s="23">
        <v>15</v>
      </c>
      <c r="S36" s="27">
        <v>23</v>
      </c>
      <c r="T36" s="10">
        <v>3</v>
      </c>
      <c r="U36" s="13">
        <f t="shared" si="0"/>
        <v>3</v>
      </c>
      <c r="V36" s="9">
        <f t="shared" si="18"/>
        <v>100</v>
      </c>
      <c r="W36" s="23">
        <v>25</v>
      </c>
      <c r="X36" s="27">
        <v>25</v>
      </c>
      <c r="Y36" s="23">
        <v>23</v>
      </c>
      <c r="Z36" s="27">
        <v>23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23</v>
      </c>
      <c r="AG36" s="27">
        <v>23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45.47</v>
      </c>
      <c r="AZ36" s="16">
        <f t="shared" si="3"/>
        <v>45.47</v>
      </c>
      <c r="BA36" s="17">
        <f t="shared" si="4"/>
        <v>100</v>
      </c>
      <c r="BB36" s="16">
        <f t="shared" si="5"/>
        <v>16.829999999999998</v>
      </c>
      <c r="BC36" s="16">
        <f t="shared" si="6"/>
        <v>22.67</v>
      </c>
      <c r="BD36" s="17">
        <f t="shared" si="7"/>
        <v>100</v>
      </c>
      <c r="BE36" s="16">
        <f t="shared" si="8"/>
        <v>24</v>
      </c>
      <c r="BF36" s="16">
        <f t="shared" si="9"/>
        <v>24</v>
      </c>
      <c r="BG36" s="17">
        <f t="shared" si="24"/>
        <v>66.666666666666657</v>
      </c>
      <c r="BH36" s="17">
        <f t="shared" si="25"/>
        <v>23</v>
      </c>
      <c r="BI36" s="17">
        <f t="shared" si="25"/>
        <v>23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27.33</v>
      </c>
      <c r="BO36" s="18">
        <f t="shared" si="15"/>
        <v>28.79</v>
      </c>
    </row>
    <row r="37" spans="1:67">
      <c r="A37" s="19">
        <v>42286</v>
      </c>
      <c r="B37" s="7" t="s">
        <v>58</v>
      </c>
      <c r="C37" s="1">
        <v>32</v>
      </c>
      <c r="D37" s="11" t="s">
        <v>32</v>
      </c>
      <c r="E37" s="21">
        <v>44</v>
      </c>
      <c r="F37" s="27">
        <v>44</v>
      </c>
      <c r="G37" s="22" t="s">
        <v>59</v>
      </c>
      <c r="H37" s="27" t="s">
        <v>59</v>
      </c>
      <c r="I37" s="22">
        <v>46.9</v>
      </c>
      <c r="J37" s="27">
        <v>46.9</v>
      </c>
      <c r="K37" s="10">
        <v>3</v>
      </c>
      <c r="L37" s="13">
        <f t="shared" si="16"/>
        <v>2</v>
      </c>
      <c r="M37" s="9">
        <f t="shared" si="17"/>
        <v>66.666666666666657</v>
      </c>
      <c r="N37" s="23" t="s">
        <v>59</v>
      </c>
      <c r="O37" s="27" t="s">
        <v>59</v>
      </c>
      <c r="P37" s="21">
        <v>35</v>
      </c>
      <c r="Q37" s="28">
        <v>41</v>
      </c>
      <c r="R37" s="23">
        <v>47</v>
      </c>
      <c r="S37" s="27">
        <v>47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52</v>
      </c>
      <c r="X37" s="27">
        <v>84</v>
      </c>
      <c r="Y37" s="23">
        <v>45</v>
      </c>
      <c r="Z37" s="27">
        <v>45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60</v>
      </c>
      <c r="AG37" s="27">
        <v>60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45.45</v>
      </c>
      <c r="AZ37" s="16">
        <f t="shared" si="3"/>
        <v>45.45</v>
      </c>
      <c r="BA37" s="17">
        <f t="shared" si="4"/>
        <v>66.666666666666657</v>
      </c>
      <c r="BB37" s="16">
        <f t="shared" si="5"/>
        <v>41</v>
      </c>
      <c r="BC37" s="16">
        <f t="shared" si="6"/>
        <v>44</v>
      </c>
      <c r="BD37" s="17">
        <f t="shared" si="7"/>
        <v>66.666666666666657</v>
      </c>
      <c r="BE37" s="16">
        <f t="shared" si="8"/>
        <v>48.5</v>
      </c>
      <c r="BF37" s="16">
        <f t="shared" si="9"/>
        <v>64.5</v>
      </c>
      <c r="BG37" s="17">
        <f t="shared" si="24"/>
        <v>66.666666666666657</v>
      </c>
      <c r="BH37" s="17">
        <f t="shared" si="25"/>
        <v>60</v>
      </c>
      <c r="BI37" s="17">
        <f t="shared" si="25"/>
        <v>60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48.74</v>
      </c>
      <c r="BO37" s="18">
        <f t="shared" si="15"/>
        <v>53.49</v>
      </c>
    </row>
    <row r="38" spans="1:67">
      <c r="A38" s="19">
        <v>42286</v>
      </c>
      <c r="B38" s="7" t="s">
        <v>58</v>
      </c>
      <c r="C38" s="1">
        <v>33</v>
      </c>
      <c r="D38" s="11" t="s">
        <v>33</v>
      </c>
      <c r="E38" s="21">
        <v>40.200000000000003</v>
      </c>
      <c r="F38" s="27">
        <v>40.200000000000003</v>
      </c>
      <c r="G38" s="22">
        <v>59.9</v>
      </c>
      <c r="H38" s="27">
        <v>105.9</v>
      </c>
      <c r="I38" s="22">
        <v>59.9</v>
      </c>
      <c r="J38" s="27">
        <v>65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68</v>
      </c>
      <c r="Q38" s="28">
        <v>68</v>
      </c>
      <c r="R38" s="23">
        <v>48</v>
      </c>
      <c r="S38" s="27">
        <v>67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45</v>
      </c>
      <c r="X38" s="27">
        <v>69</v>
      </c>
      <c r="Y38" s="23">
        <v>39.9</v>
      </c>
      <c r="Z38" s="27">
        <v>79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60</v>
      </c>
      <c r="AG38" s="27">
        <v>60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53.33</v>
      </c>
      <c r="AZ38" s="16">
        <f t="shared" si="3"/>
        <v>70.37</v>
      </c>
      <c r="BA38" s="17">
        <f t="shared" si="4"/>
        <v>100</v>
      </c>
      <c r="BB38" s="16">
        <f t="shared" si="5"/>
        <v>58</v>
      </c>
      <c r="BC38" s="16">
        <f t="shared" si="6"/>
        <v>67.5</v>
      </c>
      <c r="BD38" s="17">
        <f t="shared" si="7"/>
        <v>66.666666666666657</v>
      </c>
      <c r="BE38" s="16">
        <f t="shared" si="8"/>
        <v>42.45</v>
      </c>
      <c r="BF38" s="16">
        <f t="shared" si="9"/>
        <v>74</v>
      </c>
      <c r="BG38" s="17">
        <f t="shared" si="24"/>
        <v>66.666666666666657</v>
      </c>
      <c r="BH38" s="17">
        <f t="shared" si="25"/>
        <v>60</v>
      </c>
      <c r="BI38" s="17">
        <f t="shared" si="25"/>
        <v>60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53.45</v>
      </c>
      <c r="BO38" s="18">
        <f t="shared" si="15"/>
        <v>67.97</v>
      </c>
    </row>
    <row r="39" spans="1:67">
      <c r="A39" s="19">
        <v>42286</v>
      </c>
      <c r="B39" s="7" t="s">
        <v>58</v>
      </c>
      <c r="C39" s="1">
        <v>34</v>
      </c>
      <c r="D39" s="11" t="s">
        <v>34</v>
      </c>
      <c r="E39" s="21">
        <v>36.5</v>
      </c>
      <c r="F39" s="27">
        <v>36.5</v>
      </c>
      <c r="G39" s="22">
        <v>37</v>
      </c>
      <c r="H39" s="27">
        <v>37</v>
      </c>
      <c r="I39" s="22">
        <v>58</v>
      </c>
      <c r="J39" s="27">
        <v>208.5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 t="s">
        <v>59</v>
      </c>
      <c r="Q39" s="28" t="s">
        <v>59</v>
      </c>
      <c r="R39" s="23">
        <v>38</v>
      </c>
      <c r="S39" s="27">
        <v>38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49.9</v>
      </c>
      <c r="Z39" s="27">
        <v>49.9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43.83</v>
      </c>
      <c r="AZ39" s="16">
        <f t="shared" si="3"/>
        <v>94</v>
      </c>
      <c r="BA39" s="17">
        <f t="shared" si="4"/>
        <v>100</v>
      </c>
      <c r="BB39" s="16">
        <f t="shared" si="5"/>
        <v>38</v>
      </c>
      <c r="BC39" s="16">
        <f t="shared" si="6"/>
        <v>38</v>
      </c>
      <c r="BD39" s="17">
        <f t="shared" si="7"/>
        <v>33.333333333333329</v>
      </c>
      <c r="BE39" s="16">
        <f t="shared" si="8"/>
        <v>49.9</v>
      </c>
      <c r="BF39" s="16">
        <f t="shared" si="9"/>
        <v>49.9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43.91</v>
      </c>
      <c r="BO39" s="18">
        <f t="shared" si="15"/>
        <v>60.63</v>
      </c>
    </row>
    <row r="40" spans="1:67">
      <c r="A40" s="19">
        <v>42286</v>
      </c>
      <c r="B40" s="7" t="s">
        <v>58</v>
      </c>
      <c r="C40" s="1">
        <v>35</v>
      </c>
      <c r="D40" s="11" t="s">
        <v>35</v>
      </c>
      <c r="E40" s="21">
        <v>45.5</v>
      </c>
      <c r="F40" s="27">
        <v>45.5</v>
      </c>
      <c r="G40" s="22">
        <v>36.9</v>
      </c>
      <c r="H40" s="27">
        <v>68</v>
      </c>
      <c r="I40" s="22">
        <v>65</v>
      </c>
      <c r="J40" s="27">
        <v>65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96</v>
      </c>
      <c r="Q40" s="28">
        <v>96</v>
      </c>
      <c r="R40" s="23">
        <v>68</v>
      </c>
      <c r="S40" s="27">
        <v>80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73</v>
      </c>
      <c r="X40" s="27">
        <v>73</v>
      </c>
      <c r="Y40" s="23">
        <v>75</v>
      </c>
      <c r="Z40" s="27">
        <v>92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40</v>
      </c>
      <c r="AG40" s="27">
        <v>110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49.13</v>
      </c>
      <c r="AZ40" s="16">
        <f t="shared" si="3"/>
        <v>59.5</v>
      </c>
      <c r="BA40" s="17">
        <f t="shared" si="4"/>
        <v>100</v>
      </c>
      <c r="BB40" s="16">
        <f t="shared" si="5"/>
        <v>82</v>
      </c>
      <c r="BC40" s="16">
        <f t="shared" si="6"/>
        <v>88</v>
      </c>
      <c r="BD40" s="17">
        <f t="shared" si="7"/>
        <v>66.666666666666657</v>
      </c>
      <c r="BE40" s="16">
        <f t="shared" si="8"/>
        <v>74</v>
      </c>
      <c r="BF40" s="16">
        <f t="shared" si="9"/>
        <v>82.5</v>
      </c>
      <c r="BG40" s="17">
        <f t="shared" si="24"/>
        <v>66.666666666666657</v>
      </c>
      <c r="BH40" s="17">
        <f t="shared" si="25"/>
        <v>40</v>
      </c>
      <c r="BI40" s="17">
        <f t="shared" si="25"/>
        <v>110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61.28</v>
      </c>
      <c r="BO40" s="18">
        <f t="shared" si="15"/>
        <v>85</v>
      </c>
    </row>
    <row r="41" spans="1:67">
      <c r="A41" s="19">
        <v>42286</v>
      </c>
      <c r="B41" s="7" t="s">
        <v>58</v>
      </c>
      <c r="C41" s="1">
        <v>36</v>
      </c>
      <c r="D41" s="11" t="s">
        <v>36</v>
      </c>
      <c r="E41" s="21">
        <v>41.5</v>
      </c>
      <c r="F41" s="27">
        <v>41.5</v>
      </c>
      <c r="G41" s="22">
        <v>38.6</v>
      </c>
      <c r="H41" s="27">
        <v>38.6</v>
      </c>
      <c r="I41" s="22" t="s">
        <v>59</v>
      </c>
      <c r="J41" s="27" t="s">
        <v>59</v>
      </c>
      <c r="K41" s="10">
        <v>3</v>
      </c>
      <c r="L41" s="13">
        <f t="shared" si="16"/>
        <v>2</v>
      </c>
      <c r="M41" s="9">
        <f t="shared" si="17"/>
        <v>66.666666666666657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93</v>
      </c>
      <c r="S41" s="27">
        <v>93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64</v>
      </c>
      <c r="AG41" s="27">
        <v>64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40.049999999999997</v>
      </c>
      <c r="AZ41" s="16">
        <f t="shared" si="3"/>
        <v>40.049999999999997</v>
      </c>
      <c r="BA41" s="17">
        <f t="shared" si="4"/>
        <v>66.666666666666657</v>
      </c>
      <c r="BB41" s="16">
        <f t="shared" si="5"/>
        <v>93</v>
      </c>
      <c r="BC41" s="16">
        <f t="shared" si="6"/>
        <v>93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>
        <f t="shared" si="25"/>
        <v>64</v>
      </c>
      <c r="BI41" s="17">
        <f t="shared" si="25"/>
        <v>64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66.510000000000005</v>
      </c>
      <c r="BO41" s="18">
        <f t="shared" si="15"/>
        <v>66.510000000000005</v>
      </c>
    </row>
    <row r="42" spans="1:67">
      <c r="A42" s="19">
        <v>42286</v>
      </c>
      <c r="B42" s="7" t="s">
        <v>58</v>
      </c>
      <c r="C42" s="1">
        <v>37</v>
      </c>
      <c r="D42" s="11" t="s">
        <v>37</v>
      </c>
      <c r="E42" s="21">
        <v>86.9</v>
      </c>
      <c r="F42" s="27">
        <v>93.8</v>
      </c>
      <c r="G42" s="22">
        <v>89.9</v>
      </c>
      <c r="H42" s="27">
        <v>89.9</v>
      </c>
      <c r="I42" s="22">
        <v>109.9</v>
      </c>
      <c r="J42" s="27">
        <v>160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1" t="s">
        <v>59</v>
      </c>
      <c r="Q42" s="28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50</v>
      </c>
      <c r="X42" s="27">
        <v>102</v>
      </c>
      <c r="Y42" s="23">
        <v>49</v>
      </c>
      <c r="Z42" s="27">
        <v>118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95.57</v>
      </c>
      <c r="AZ42" s="16">
        <f t="shared" si="3"/>
        <v>114.57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49.5</v>
      </c>
      <c r="BF42" s="16">
        <f t="shared" si="9"/>
        <v>110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72.540000000000006</v>
      </c>
      <c r="BO42" s="18">
        <f t="shared" si="15"/>
        <v>112.29</v>
      </c>
    </row>
    <row r="43" spans="1:67">
      <c r="A43" s="19">
        <v>42286</v>
      </c>
      <c r="B43" s="7" t="s">
        <v>58</v>
      </c>
      <c r="C43" s="1">
        <v>38</v>
      </c>
      <c r="D43" s="11" t="s">
        <v>38</v>
      </c>
      <c r="E43" s="21">
        <v>58.5</v>
      </c>
      <c r="F43" s="27">
        <v>58.5</v>
      </c>
      <c r="G43" s="22">
        <v>58.5</v>
      </c>
      <c r="H43" s="27">
        <v>58.5</v>
      </c>
      <c r="I43" s="22">
        <v>61.4</v>
      </c>
      <c r="J43" s="27">
        <v>99.9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93</v>
      </c>
      <c r="S43" s="27">
        <v>110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102</v>
      </c>
      <c r="X43" s="27">
        <v>102</v>
      </c>
      <c r="Y43" s="23">
        <v>99</v>
      </c>
      <c r="Z43" s="27">
        <v>99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 t="s">
        <v>59</v>
      </c>
      <c r="AG43" s="27" t="s">
        <v>59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0</v>
      </c>
      <c r="AR43" s="9">
        <f t="shared" si="21"/>
        <v>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59.47</v>
      </c>
      <c r="AZ43" s="16">
        <f t="shared" si="3"/>
        <v>72.3</v>
      </c>
      <c r="BA43" s="17">
        <f t="shared" si="4"/>
        <v>100</v>
      </c>
      <c r="BB43" s="16">
        <f t="shared" si="5"/>
        <v>93</v>
      </c>
      <c r="BC43" s="16">
        <f t="shared" si="6"/>
        <v>110</v>
      </c>
      <c r="BD43" s="17">
        <f t="shared" si="7"/>
        <v>33.333333333333329</v>
      </c>
      <c r="BE43" s="16">
        <f t="shared" si="8"/>
        <v>100.5</v>
      </c>
      <c r="BF43" s="16">
        <f t="shared" si="9"/>
        <v>100.5</v>
      </c>
      <c r="BG43" s="17">
        <f t="shared" si="24"/>
        <v>66.666666666666657</v>
      </c>
      <c r="BH43" s="17" t="str">
        <f t="shared" si="25"/>
        <v/>
      </c>
      <c r="BI43" s="17" t="str">
        <f t="shared" si="25"/>
        <v/>
      </c>
      <c r="BJ43" s="17">
        <f t="shared" si="10"/>
        <v>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84.32</v>
      </c>
      <c r="BO43" s="18">
        <f t="shared" si="15"/>
        <v>94.27</v>
      </c>
    </row>
    <row r="44" spans="1:67">
      <c r="A44" s="19">
        <v>42286</v>
      </c>
      <c r="B44" s="7" t="s">
        <v>58</v>
      </c>
      <c r="C44" s="1">
        <v>39</v>
      </c>
      <c r="D44" s="11" t="s">
        <v>39</v>
      </c>
      <c r="E44" s="21">
        <v>84.1</v>
      </c>
      <c r="F44" s="27">
        <v>84.1</v>
      </c>
      <c r="G44" s="22">
        <v>79.900000000000006</v>
      </c>
      <c r="H44" s="27">
        <v>79.900000000000006</v>
      </c>
      <c r="I44" s="22">
        <v>99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 t="s">
        <v>59</v>
      </c>
      <c r="X44" s="27" t="s">
        <v>59</v>
      </c>
      <c r="Y44" s="23">
        <v>50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 t="s">
        <v>59</v>
      </c>
      <c r="AG44" s="27" t="s">
        <v>84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87.67</v>
      </c>
      <c r="AZ44" s="16">
        <f t="shared" si="3"/>
        <v>87.67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50</v>
      </c>
      <c r="BF44" s="16">
        <f t="shared" si="9"/>
        <v>79</v>
      </c>
      <c r="BG44" s="17">
        <f t="shared" si="24"/>
        <v>33.333333333333329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68.84</v>
      </c>
      <c r="BO44" s="18">
        <f t="shared" si="15"/>
        <v>83.34</v>
      </c>
    </row>
    <row r="45" spans="1:67">
      <c r="A45" s="19">
        <v>42286</v>
      </c>
      <c r="B45" s="7" t="s">
        <v>58</v>
      </c>
      <c r="C45" s="1">
        <v>40</v>
      </c>
      <c r="D45" s="11" t="s">
        <v>40</v>
      </c>
      <c r="E45" s="21">
        <v>38.4</v>
      </c>
      <c r="F45" s="27">
        <v>39.9</v>
      </c>
      <c r="G45" s="22">
        <v>41</v>
      </c>
      <c r="H45" s="27">
        <v>45</v>
      </c>
      <c r="I45" s="22">
        <v>37.909999999999997</v>
      </c>
      <c r="J45" s="27">
        <v>49.8</v>
      </c>
      <c r="K45" s="10">
        <v>3</v>
      </c>
      <c r="L45" s="13">
        <f t="shared" si="16"/>
        <v>3</v>
      </c>
      <c r="M45" s="9">
        <f t="shared" si="17"/>
        <v>100</v>
      </c>
      <c r="N45" s="23" t="s">
        <v>59</v>
      </c>
      <c r="O45" s="27" t="s">
        <v>59</v>
      </c>
      <c r="P45" s="21">
        <v>56</v>
      </c>
      <c r="Q45" s="28">
        <v>56</v>
      </c>
      <c r="R45" s="23">
        <v>54</v>
      </c>
      <c r="S45" s="27">
        <v>54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59</v>
      </c>
      <c r="X45" s="27">
        <v>59</v>
      </c>
      <c r="Y45" s="23">
        <v>49</v>
      </c>
      <c r="Z45" s="27">
        <v>67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55</v>
      </c>
      <c r="AG45" s="27">
        <v>55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39.1</v>
      </c>
      <c r="AZ45" s="16">
        <f t="shared" si="3"/>
        <v>44.9</v>
      </c>
      <c r="BA45" s="17">
        <f t="shared" si="4"/>
        <v>100</v>
      </c>
      <c r="BB45" s="16">
        <f t="shared" si="5"/>
        <v>55</v>
      </c>
      <c r="BC45" s="16">
        <f t="shared" si="6"/>
        <v>55</v>
      </c>
      <c r="BD45" s="17">
        <f t="shared" si="7"/>
        <v>66.666666666666657</v>
      </c>
      <c r="BE45" s="16">
        <f t="shared" si="8"/>
        <v>54</v>
      </c>
      <c r="BF45" s="16">
        <f t="shared" si="9"/>
        <v>63</v>
      </c>
      <c r="BG45" s="17">
        <f t="shared" si="24"/>
        <v>66.666666666666657</v>
      </c>
      <c r="BH45" s="17">
        <f t="shared" si="25"/>
        <v>55</v>
      </c>
      <c r="BI45" s="17">
        <f t="shared" si="25"/>
        <v>55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50.78</v>
      </c>
      <c r="BO45" s="18">
        <f t="shared" si="15"/>
        <v>54.48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AU4:AW4"/>
    <mergeCell ref="R4:S4"/>
    <mergeCell ref="Y4:Z4"/>
    <mergeCell ref="AJ4:AK4"/>
    <mergeCell ref="AA4:AB4"/>
    <mergeCell ref="W4:X4"/>
    <mergeCell ref="AS4:AT4"/>
    <mergeCell ref="AL4:AM4"/>
    <mergeCell ref="K4:M4"/>
    <mergeCell ref="N4:O4"/>
    <mergeCell ref="AN4:AO4"/>
    <mergeCell ref="AP4:AR4"/>
    <mergeCell ref="AC4:AE4"/>
    <mergeCell ref="AH4:AI4"/>
    <mergeCell ref="P4:Q4"/>
    <mergeCell ref="AF4:AG4"/>
    <mergeCell ref="T4:V4"/>
    <mergeCell ref="A3:A5"/>
    <mergeCell ref="D3:D5"/>
    <mergeCell ref="C3:C5"/>
    <mergeCell ref="B3:B5"/>
    <mergeCell ref="I4:J4"/>
    <mergeCell ref="G4:H4"/>
    <mergeCell ref="E4:F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2015-10-09T08:49:37Z</dcterms:modified>
</cp:coreProperties>
</file>