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450"/>
  </bookViews>
  <sheets>
    <sheet name="0503121" sheetId="1" r:id="rId1"/>
  </sheets>
  <definedNames>
    <definedName name="ScriptStr">#REF!</definedName>
    <definedName name="txt_fileName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24519" fullPrecision="0"/>
</workbook>
</file>

<file path=xl/calcChain.xml><?xml version="1.0" encoding="utf-8"?>
<calcChain xmlns="http://schemas.openxmlformats.org/spreadsheetml/2006/main">
  <c r="F123" i="1"/>
  <c r="F20"/>
  <c r="F21"/>
  <c r="F19" s="1"/>
  <c r="F22"/>
  <c r="F23"/>
  <c r="D24"/>
  <c r="D19"/>
  <c r="E24"/>
  <c r="E19"/>
  <c r="F26"/>
  <c r="F24"/>
  <c r="F27"/>
  <c r="F28"/>
  <c r="F29"/>
  <c r="F30"/>
  <c r="F32"/>
  <c r="F33"/>
  <c r="F34"/>
  <c r="F41"/>
  <c r="F43"/>
  <c r="D45"/>
  <c r="D44" s="1"/>
  <c r="D90" s="1"/>
  <c r="D89" s="1"/>
  <c r="E45"/>
  <c r="E44"/>
  <c r="F47"/>
  <c r="F45" s="1"/>
  <c r="F48"/>
  <c r="F49"/>
  <c r="D50"/>
  <c r="E50"/>
  <c r="F52"/>
  <c r="F50" s="1"/>
  <c r="F53"/>
  <c r="F54"/>
  <c r="F55"/>
  <c r="F56"/>
  <c r="F57"/>
  <c r="D58"/>
  <c r="E58"/>
  <c r="F60"/>
  <c r="F58" s="1"/>
  <c r="F61"/>
  <c r="F62"/>
  <c r="D63"/>
  <c r="E63"/>
  <c r="F65"/>
  <c r="F63" s="1"/>
  <c r="F66"/>
  <c r="D73"/>
  <c r="E73"/>
  <c r="F75"/>
  <c r="F73" s="1"/>
  <c r="F76"/>
  <c r="F77"/>
  <c r="D78"/>
  <c r="E78"/>
  <c r="F80"/>
  <c r="F81"/>
  <c r="F78" s="1"/>
  <c r="F82"/>
  <c r="F83"/>
  <c r="F85"/>
  <c r="F86"/>
  <c r="F87"/>
  <c r="F88"/>
  <c r="F91"/>
  <c r="D93"/>
  <c r="D92" s="1"/>
  <c r="E93"/>
  <c r="F95"/>
  <c r="F93" s="1"/>
  <c r="F92" s="1"/>
  <c r="F96"/>
  <c r="D103"/>
  <c r="E103"/>
  <c r="E92"/>
  <c r="F103"/>
  <c r="F105"/>
  <c r="F106"/>
  <c r="D107"/>
  <c r="E107"/>
  <c r="F109"/>
  <c r="F110"/>
  <c r="F107"/>
  <c r="D111"/>
  <c r="E111"/>
  <c r="F113"/>
  <c r="F111"/>
  <c r="F114"/>
  <c r="D115"/>
  <c r="E115"/>
  <c r="F115"/>
  <c r="F117"/>
  <c r="F118"/>
  <c r="D119"/>
  <c r="E119"/>
  <c r="F119"/>
  <c r="F121"/>
  <c r="F122"/>
  <c r="D126"/>
  <c r="D125" s="1"/>
  <c r="E126"/>
  <c r="E125"/>
  <c r="E124" s="1"/>
  <c r="F128"/>
  <c r="F126" s="1"/>
  <c r="F129"/>
  <c r="D136"/>
  <c r="E136"/>
  <c r="F138"/>
  <c r="F139"/>
  <c r="F136"/>
  <c r="D140"/>
  <c r="E140"/>
  <c r="F142"/>
  <c r="F140" s="1"/>
  <c r="F143"/>
  <c r="D144"/>
  <c r="E144"/>
  <c r="F144"/>
  <c r="F146"/>
  <c r="F147"/>
  <c r="D148"/>
  <c r="E148"/>
  <c r="F148"/>
  <c r="F150"/>
  <c r="F151"/>
  <c r="D152"/>
  <c r="E152"/>
  <c r="F154"/>
  <c r="F152" s="1"/>
  <c r="F155"/>
  <c r="D157"/>
  <c r="D156" s="1"/>
  <c r="E157"/>
  <c r="F159"/>
  <c r="F160"/>
  <c r="F157"/>
  <c r="D167"/>
  <c r="E167"/>
  <c r="F169"/>
  <c r="F167"/>
  <c r="F170"/>
  <c r="D171"/>
  <c r="E171"/>
  <c r="E156" s="1"/>
  <c r="F173"/>
  <c r="F174"/>
  <c r="F171" s="1"/>
  <c r="F175"/>
  <c r="F176"/>
  <c r="E90"/>
  <c r="E89"/>
  <c r="F44" l="1"/>
  <c r="F125"/>
  <c r="F124" s="1"/>
  <c r="F156"/>
  <c r="D124"/>
  <c r="F90"/>
  <c r="F89" s="1"/>
</calcChain>
</file>

<file path=xl/sharedStrings.xml><?xml version="1.0" encoding="utf-8"?>
<sst xmlns="http://schemas.openxmlformats.org/spreadsheetml/2006/main" count="444" uniqueCount="338">
  <si>
    <t>КОДЫ</t>
  </si>
  <si>
    <t>0503121</t>
  </si>
  <si>
    <t>Наименование показателя</t>
  </si>
  <si>
    <t>Итого</t>
  </si>
  <si>
    <t>5</t>
  </si>
  <si>
    <t>6</t>
  </si>
  <si>
    <t>010</t>
  </si>
  <si>
    <t>100</t>
  </si>
  <si>
    <t>020</t>
  </si>
  <si>
    <t>110</t>
  </si>
  <si>
    <t>030</t>
  </si>
  <si>
    <t>120</t>
  </si>
  <si>
    <t>040</t>
  </si>
  <si>
    <t>130</t>
  </si>
  <si>
    <t>050</t>
  </si>
  <si>
    <t>140</t>
  </si>
  <si>
    <t>060</t>
  </si>
  <si>
    <t>150</t>
  </si>
  <si>
    <t>061</t>
  </si>
  <si>
    <t>151</t>
  </si>
  <si>
    <t>062</t>
  </si>
  <si>
    <t>152</t>
  </si>
  <si>
    <t>063</t>
  </si>
  <si>
    <t>153</t>
  </si>
  <si>
    <t>080</t>
  </si>
  <si>
    <t>160</t>
  </si>
  <si>
    <t>090</t>
  </si>
  <si>
    <t>170</t>
  </si>
  <si>
    <t>091</t>
  </si>
  <si>
    <t>171</t>
  </si>
  <si>
    <t>092</t>
  </si>
  <si>
    <t>172</t>
  </si>
  <si>
    <t>173</t>
  </si>
  <si>
    <t>180</t>
  </si>
  <si>
    <t>Форма 0503121 с.2</t>
  </si>
  <si>
    <t>200</t>
  </si>
  <si>
    <t>210</t>
  </si>
  <si>
    <t>161</t>
  </si>
  <si>
    <t>211</t>
  </si>
  <si>
    <t>162</t>
  </si>
  <si>
    <t>212</t>
  </si>
  <si>
    <t>163</t>
  </si>
  <si>
    <t>213</t>
  </si>
  <si>
    <t>220</t>
  </si>
  <si>
    <t>221</t>
  </si>
  <si>
    <t>222</t>
  </si>
  <si>
    <t>223</t>
  </si>
  <si>
    <t>174</t>
  </si>
  <si>
    <t>224</t>
  </si>
  <si>
    <t>175</t>
  </si>
  <si>
    <t>225</t>
  </si>
  <si>
    <t>176</t>
  </si>
  <si>
    <t>226</t>
  </si>
  <si>
    <t>190</t>
  </si>
  <si>
    <t>230</t>
  </si>
  <si>
    <t>191</t>
  </si>
  <si>
    <t>231</t>
  </si>
  <si>
    <t>192</t>
  </si>
  <si>
    <t>232</t>
  </si>
  <si>
    <t>240</t>
  </si>
  <si>
    <t>241</t>
  </si>
  <si>
    <t>242</t>
  </si>
  <si>
    <t>250</t>
  </si>
  <si>
    <t>251</t>
  </si>
  <si>
    <t>252</t>
  </si>
  <si>
    <t>233</t>
  </si>
  <si>
    <t>253</t>
  </si>
  <si>
    <t>260</t>
  </si>
  <si>
    <t>261</t>
  </si>
  <si>
    <t>262</t>
  </si>
  <si>
    <t>243</t>
  </si>
  <si>
    <t>263</t>
  </si>
  <si>
    <t>Форма 0503121 с.3</t>
  </si>
  <si>
    <t>270</t>
  </si>
  <si>
    <t>271</t>
  </si>
  <si>
    <t>272</t>
  </si>
  <si>
    <t>273</t>
  </si>
  <si>
    <t>290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</si>
  <si>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</si>
  <si>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</si>
  <si>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</si>
  <si>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</si>
  <si>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</si>
  <si>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</si>
  <si>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</si>
  <si>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</si>
  <si>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</si>
  <si>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Чистое поступление непроизведенных активов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</si>
  <si>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</si>
  <si>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</si>
  <si>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</si>
  <si>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</si>
  <si>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</si>
  <si>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</si>
  <si>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</si>
  <si>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</si>
  <si>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</si>
  <si>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380</t>
  </si>
  <si>
    <t>390</t>
  </si>
  <si>
    <t>510</t>
  </si>
  <si>
    <t>610</t>
  </si>
  <si>
    <t>421</t>
  </si>
  <si>
    <t>520</t>
  </si>
  <si>
    <t>Форма 0503121 с.4</t>
  </si>
  <si>
    <t>422</t>
  </si>
  <si>
    <t>620</t>
  </si>
  <si>
    <t>Чистое поступление акций и иных форм участия в капитале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</si>
  <si>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</si>
  <si>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</si>
  <si>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</si>
  <si>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</si>
  <si>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</si>
  <si>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</si>
  <si>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</si>
  <si>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</si>
  <si>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</si>
  <si>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</si>
  <si>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</si>
  <si>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</si>
  <si>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</si>
  <si>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</si>
  <si>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</si>
  <si>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</si>
  <si>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</si>
  <si>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</si>
  <si>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</si>
  <si>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</si>
  <si>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</si>
  <si>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</si>
  <si>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</si>
  <si>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</si>
  <si>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</si>
  <si>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</si>
  <si>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</si>
  <si>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</si>
  <si>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</si>
  <si>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</si>
  <si>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</si>
  <si>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 xml:space="preserve">                                         (подпись)</t>
  </si>
  <si>
    <t>(расшифровка подписи)</t>
  </si>
  <si>
    <t>на</t>
  </si>
  <si>
    <t xml:space="preserve">Наименование бюджета (публично-правового образования) </t>
  </si>
  <si>
    <t>Дата</t>
  </si>
  <si>
    <t xml:space="preserve"> по ОКЕИ</t>
  </si>
  <si>
    <t>Форма по ОКУД</t>
  </si>
  <si>
    <t>Периодичность: годовая</t>
  </si>
  <si>
    <t>Код строки</t>
  </si>
  <si>
    <t>Код по КОСГУ</t>
  </si>
  <si>
    <t>Бюджетная деятельность</t>
  </si>
  <si>
    <t>Глава по БК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</si>
  <si>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</si>
  <si>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</si>
  <si>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финансирования дефицита бюджета       </t>
  </si>
  <si>
    <t>Оплата труда и начисления на выплаты по оплате труда</t>
  </si>
  <si>
    <t>Чистое увеличение задолженности по внутреннему государственному (муниципальному)  долгу</t>
  </si>
  <si>
    <t>Чистое увеличение задолженности по внешнему государственному долгу</t>
  </si>
  <si>
    <t>Чистое увеличение прочей кредиторской задолженности</t>
  </si>
  <si>
    <t>Средства во временном распоряжении</t>
  </si>
  <si>
    <t>Единица измерения: руб.</t>
  </si>
  <si>
    <t>Налоговые доходы</t>
  </si>
  <si>
    <t>Доходы от собственности</t>
  </si>
  <si>
    <t>Доходы от операций с активами</t>
  </si>
  <si>
    <t>Прочие доходы</t>
  </si>
  <si>
    <t>Обслуживание  государственного (муниципального) долга</t>
  </si>
  <si>
    <t>Безвозмездные перечисления организациям</t>
  </si>
  <si>
    <t>Безвозмездные перечисления бюджетам</t>
  </si>
  <si>
    <t>Социальное обеспечение</t>
  </si>
  <si>
    <t>Прочие расходы</t>
  </si>
  <si>
    <t>Операционный результат до налогообложения 
(стр. 010 - стр. 150)</t>
  </si>
  <si>
    <t>Налог на прибыль</t>
  </si>
  <si>
    <t>Чистое поступление основных средств</t>
  </si>
  <si>
    <t>Чистое поступление нематериальных активов</t>
  </si>
  <si>
    <t>Чистое поступление материальных запасов</t>
  </si>
  <si>
    <t>Чистое поступление средств на счета бюджетов</t>
  </si>
  <si>
    <t>Чистое поступление иных финансовых активов</t>
  </si>
  <si>
    <t>Чистое увеличение прочей дебиторской задолженности (кроме бюджетных кредитов)</t>
  </si>
  <si>
    <t>Форма 0503121 с.5</t>
  </si>
  <si>
    <t>370</t>
  </si>
  <si>
    <t>371</t>
  </si>
  <si>
    <t>372</t>
  </si>
  <si>
    <t>ОТЧЕТ  О ФИНАНСОВЫХ РЕЗУЛЬТАТАХ ДЕЯТЕЛЬНОСТИ</t>
  </si>
  <si>
    <t>по ОКПО</t>
  </si>
  <si>
    <t xml:space="preserve">ИНН </t>
  </si>
  <si>
    <t>по ОКТМО</t>
  </si>
  <si>
    <t>Форма 0503121 с.6</t>
  </si>
  <si>
    <t>IST</t>
  </si>
  <si>
    <t>PRD</t>
  </si>
  <si>
    <t>PRP</t>
  </si>
  <si>
    <t>RDT</t>
  </si>
  <si>
    <t>VID</t>
  </si>
  <si>
    <t>VRO</t>
  </si>
  <si>
    <t>RESERVE1</t>
  </si>
  <si>
    <t>RESERVE2</t>
  </si>
  <si>
    <t>COLS_OLAP</t>
  </si>
  <si>
    <t>ROWS_OLAP</t>
  </si>
  <si>
    <t>CONS_RULES</t>
  </si>
  <si>
    <t>ROD</t>
  </si>
  <si>
    <t>glbuhg2</t>
  </si>
  <si>
    <t>ruk2</t>
  </si>
  <si>
    <t>ruk3</t>
  </si>
  <si>
    <t>Главный</t>
  </si>
  <si>
    <t>бухгалтер _______________</t>
  </si>
  <si>
    <t>Централизованная бухгалтерия</t>
  </si>
  <si>
    <t>(наименование, ОГРН, ИНН,
 КПП, местонахождение)</t>
  </si>
  <si>
    <t>Руководитель
(уполномоченное лицо)</t>
  </si>
  <si>
    <t>(должность)</t>
  </si>
  <si>
    <t>(подпись)</t>
  </si>
  <si>
    <t>(расшифровка
подписи)</t>
  </si>
  <si>
    <t>Исполнитель</t>
  </si>
  <si>
    <t>(телефон, e-mail)</t>
  </si>
  <si>
    <t>" _________"  _____________________________ 20  ___ г.</t>
  </si>
  <si>
    <t>Руководитель       _____________________________________________</t>
  </si>
  <si>
    <t xml:space="preserve">Главный распорядитель, распорядитель, получатель бюджетных средств, </t>
  </si>
  <si>
    <t>Доходы от оказания платных услуг (работ), компенсаций затрат</t>
  </si>
  <si>
    <t>Штрафы, пени, неустойки, возмещения ущерба</t>
  </si>
  <si>
    <t>поступления от других бюджетов бюджетной системы Российской Федерации</t>
  </si>
  <si>
    <t>поступления от наднациональных организаций и правительств иностранных государств</t>
  </si>
  <si>
    <t>поступления от международных финансовых организаций</t>
  </si>
  <si>
    <t>из них:</t>
  </si>
  <si>
    <t>доходы от реализации активов</t>
  </si>
  <si>
    <t>доходы от переоценки активов</t>
  </si>
  <si>
    <t>чрезвычайные доходы от операций с активами</t>
  </si>
  <si>
    <t>в том числе:</t>
  </si>
  <si>
    <t>Безвозмездные поступления от бюджетов</t>
  </si>
  <si>
    <t>Страховые взносы на обязательное социальное страхование</t>
  </si>
  <si>
    <t>095</t>
  </si>
  <si>
    <t>иные доходы</t>
  </si>
  <si>
    <t>104</t>
  </si>
  <si>
    <t>189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</si>
  <si>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</si>
  <si>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</si>
  <si>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</si>
  <si>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</si>
  <si>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</si>
  <si>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</si>
  <si>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</si>
  <si>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</si>
  <si>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</si>
  <si>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обслуживание внутреннего долга</t>
  </si>
  <si>
    <t>обслуживание внешнего долга</t>
  </si>
  <si>
    <t>процентные расходы по обязательствам</t>
  </si>
  <si>
    <t>194</t>
  </si>
  <si>
    <t>234</t>
  </si>
  <si>
    <t>безвозмездные перечисления государственным и муниципальным организациям</t>
  </si>
  <si>
    <t>безвозмездные перечисления организациям, за исключением государственных и муниципальных организаций</t>
  </si>
  <si>
    <t>300</t>
  </si>
  <si>
    <t>301</t>
  </si>
  <si>
    <t>302</t>
  </si>
  <si>
    <t>перечисления другим бюджетам бюджетной системы  Российской Федерации</t>
  </si>
  <si>
    <t>перечисления наднациональным организациям и правительствам иностранных государств</t>
  </si>
  <si>
    <t>перечисления международным организациям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</si>
  <si>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</si>
  <si>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</si>
  <si>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</si>
  <si>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амортизация основных средств и нематериальных активов</t>
  </si>
  <si>
    <t>расходование материальных запасов</t>
  </si>
  <si>
    <t>чрезвычайные расходы по операциям с активами</t>
  </si>
  <si>
    <t>увеличение стоимости основных средств</t>
  </si>
  <si>
    <t>уменьшение стоимости основных средств</t>
  </si>
  <si>
    <t>увеличение стоимости нематериальных активов</t>
  </si>
  <si>
    <t>уменьшение стоимости нематериальных активов</t>
  </si>
  <si>
    <t>увеличение стоимости непроизведенных активов</t>
  </si>
  <si>
    <t>уменьшение стоимости непроизведенных активов</t>
  </si>
  <si>
    <t>увеличение стоимости материальных запасов</t>
  </si>
  <si>
    <t>уменьшение стоимости материальных запасов</t>
  </si>
  <si>
    <t>увеличение затрат</t>
  </si>
  <si>
    <t>уменьшение затрат</t>
  </si>
  <si>
    <t>42X</t>
  </si>
  <si>
    <t>43X</t>
  </si>
  <si>
    <t>Чистое поступление прав пользования активом</t>
  </si>
  <si>
    <t>увеличение стоимости прав пользования активом</t>
  </si>
  <si>
    <t>уменьшение стоимости прав пользования активом</t>
  </si>
  <si>
    <t>450</t>
  </si>
  <si>
    <t>381</t>
  </si>
  <si>
    <t>382</t>
  </si>
  <si>
    <t>x</t>
  </si>
  <si>
    <t>Расходы будущих периодов</t>
  </si>
  <si>
    <t>400</t>
  </si>
  <si>
    <t>Операции с финансовыми активами и обязательствами 
(стр. 410 – стр. 510)</t>
  </si>
  <si>
    <t>Операции с финансовыми активами 
(стр. 420 + стр. 430 + стр. 440 + стр. 460 + стр. 470 + стр. 480)</t>
  </si>
  <si>
    <t>выбытия со счетов</t>
  </si>
  <si>
    <t>поступление на счета</t>
  </si>
  <si>
    <t>Чистое поступление ценных бумаг, кроме акций</t>
  </si>
  <si>
    <t>увеличение стоимости ценных бумаг, кроме акций и иных форм участия в капитале</t>
  </si>
  <si>
    <t>уменьшение стоимости ценных бумаг, кроме акций и иных форм участия в капитале</t>
  </si>
  <si>
    <t>431</t>
  </si>
  <si>
    <t>432</t>
  </si>
  <si>
    <t>уменьшение задолженности по внутреннему государственному (муниципальному) долгу</t>
  </si>
  <si>
    <t>увеличение задолженности по внутреннему государственному  (муниципальному) долгу</t>
  </si>
  <si>
    <t>уменьшение прочей дебиторской задолженности</t>
  </si>
  <si>
    <t>увеличение стоимости акций и иных форм участия в капитале</t>
  </si>
  <si>
    <t>увеличение задолженности по бюджетным кредитам</t>
  </si>
  <si>
    <t>уменьшение задолженности по бюджетным ссудам и кредитам</t>
  </si>
  <si>
    <t>увеличение стоимости иных финансовых активов</t>
  </si>
  <si>
    <t>уменьшение стоимости иных финансовых активов</t>
  </si>
  <si>
    <t>увеличение прочей дебиторской задолженности</t>
  </si>
  <si>
    <t>Доходы будущих периодов</t>
  </si>
  <si>
    <t>Резервы предстоящих расходов</t>
  </si>
  <si>
    <t>увеличение задолженности по внешнему государственному долгу</t>
  </si>
  <si>
    <t>увеличение прочей кредиторской задолженности</t>
  </si>
  <si>
    <t>уменьшение прочей кредиторской задолженности</t>
  </si>
  <si>
    <t>Чистое изменение затрат на изготовление готовой продукции, выполнение работ, услуг</t>
  </si>
  <si>
    <t>Доходы (стр.020 + стр.030 + стр.040 + стр.050 + стр.060 + 
стр. 080 + стр.090 + стр.100)</t>
  </si>
  <si>
    <t>Расходы (стр.160 + стр.170 + стр.190 + стр.210 + 
стр.230 + стр.240 + стр.250 + стр.260)</t>
  </si>
  <si>
    <t>Чистый операционный результат
(стр.301 - стр.302),  (стр.310 + стр.400)</t>
  </si>
  <si>
    <t>Операции с нефинансовыми активами 
(стр.320 + стр.330 + стр.350 + стр.360 + стр.370+ стр.380 + стр.390)</t>
  </si>
  <si>
    <t>Операции с обязательствами (стр.520 + стр.530 + стр.540+ стр.550 + стр.560)</t>
  </si>
  <si>
    <t>41X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</si>
  <si>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</si>
  <si>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</si>
  <si>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</si>
  <si>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</si>
  <si>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</si>
  <si>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</si>
  <si>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</si>
  <si>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</si>
  <si>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</si>
  <si>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</si>
  <si>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</si>
  <si>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</si>
  <si>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</si>
  <si>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</si>
  <si>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Бюджет Валдайского муниципального района</t>
  </si>
  <si>
    <t>01 января 2019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</si>
  <si>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</si>
  <si>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</si>
  <si>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</si>
  <si>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</si>
  <si>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ГОД</t>
  </si>
  <si>
    <t>01.01.2019</t>
  </si>
  <si>
    <t>3</t>
  </si>
  <si>
    <t>500</t>
  </si>
  <si>
    <t>Чистое предоставление  бюджетных кредитов</t>
  </si>
  <si>
    <t>уменьшение стоимости акций и иных форм участия в капитале</t>
  </si>
  <si>
    <t>уменьшение задолженности по внешнему государственному долгу</t>
  </si>
  <si>
    <t>Оплата работ, услуг</t>
  </si>
  <si>
    <t>49608000</t>
  </si>
  <si>
    <t>Расходы по операциям с активами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</si>
</sst>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22"/>
      <name val="Arial Cyr"/>
      <charset val="204"/>
    </font>
    <font>
      <sz val="8"/>
      <name val="Arial Cyr"/>
    </font>
    <font>
      <b/>
      <sz val="10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6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9" fillId="0" borderId="0"/>
    <xf numFmtId="0" fontId="32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</cellStyleXfs>
  <cellXfs count="232">
    <xf numFmtId="0" fontId="0" fillId="0" borderId="0" xfId="0"/>
    <xf numFmtId="49" fontId="2" fillId="0" borderId="1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9" fontId="7" fillId="0" borderId="0" xfId="0" applyNumberFormat="1" applyFont="1" applyProtection="1"/>
    <xf numFmtId="0" fontId="7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7" fillId="0" borderId="0" xfId="0" applyFont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Border="1" applyAlignment="1" applyProtection="1"/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Continuous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24" borderId="17" xfId="0" applyNumberFormat="1" applyFont="1" applyFill="1" applyBorder="1" applyAlignment="1" applyProtection="1">
      <alignment horizontal="center"/>
    </xf>
    <xf numFmtId="49" fontId="2" fillId="24" borderId="18" xfId="0" applyNumberFormat="1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left" wrapText="1"/>
    </xf>
    <xf numFmtId="49" fontId="2" fillId="24" borderId="20" xfId="0" applyNumberFormat="1" applyFont="1" applyFill="1" applyBorder="1" applyAlignment="1" applyProtection="1">
      <alignment horizontal="center"/>
    </xf>
    <xf numFmtId="49" fontId="2" fillId="24" borderId="21" xfId="0" applyNumberFormat="1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49" fontId="2" fillId="24" borderId="23" xfId="0" applyNumberFormat="1" applyFont="1" applyFill="1" applyBorder="1" applyAlignment="1" applyProtection="1">
      <alignment horizontal="center"/>
    </xf>
    <xf numFmtId="49" fontId="2" fillId="24" borderId="24" xfId="0" applyNumberFormat="1" applyFont="1" applyFill="1" applyBorder="1" applyAlignment="1" applyProtection="1">
      <alignment horizontal="center"/>
    </xf>
    <xf numFmtId="0" fontId="5" fillId="24" borderId="25" xfId="0" applyFont="1" applyFill="1" applyBorder="1" applyAlignment="1" applyProtection="1">
      <alignment horizontal="left" wrapText="1"/>
    </xf>
    <xf numFmtId="49" fontId="2" fillId="24" borderId="10" xfId="0" applyNumberFormat="1" applyFont="1" applyFill="1" applyBorder="1" applyAlignment="1" applyProtection="1">
      <alignment horizontal="center"/>
    </xf>
    <xf numFmtId="49" fontId="2" fillId="24" borderId="26" xfId="0" applyNumberFormat="1" applyFont="1" applyFill="1" applyBorder="1" applyAlignment="1" applyProtection="1">
      <alignment horizontal="center"/>
    </xf>
    <xf numFmtId="49" fontId="2" fillId="24" borderId="27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/>
    </xf>
    <xf numFmtId="0" fontId="5" fillId="0" borderId="28" xfId="0" applyFont="1" applyBorder="1" applyAlignment="1" applyProtection="1">
      <alignment horizontal="left" wrapText="1"/>
    </xf>
    <xf numFmtId="49" fontId="2" fillId="0" borderId="28" xfId="0" applyNumberFormat="1" applyFont="1" applyBorder="1" applyAlignment="1" applyProtection="1">
      <alignment horizontal="center"/>
    </xf>
    <xf numFmtId="49" fontId="0" fillId="0" borderId="28" xfId="0" applyNumberFormat="1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left" wrapText="1"/>
    </xf>
    <xf numFmtId="49" fontId="2" fillId="24" borderId="29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6" fillId="24" borderId="19" xfId="0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0" fontId="2" fillId="0" borderId="28" xfId="0" applyFont="1" applyBorder="1" applyAlignment="1" applyProtection="1">
      <alignment horizontal="left" wrapText="1"/>
    </xf>
    <xf numFmtId="49" fontId="2" fillId="24" borderId="15" xfId="0" applyNumberFormat="1" applyFont="1" applyFill="1" applyBorder="1" applyAlignment="1" applyProtection="1">
      <alignment horizontal="center"/>
    </xf>
    <xf numFmtId="0" fontId="5" fillId="24" borderId="31" xfId="0" applyFont="1" applyFill="1" applyBorder="1" applyAlignment="1" applyProtection="1">
      <alignment horizontal="left" wrapText="1"/>
    </xf>
    <xf numFmtId="0" fontId="2" fillId="0" borderId="0" xfId="0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Protection="1"/>
    <xf numFmtId="49" fontId="7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right"/>
    </xf>
    <xf numFmtId="0" fontId="5" fillId="24" borderId="32" xfId="0" applyNumberFormat="1" applyFont="1" applyFill="1" applyBorder="1" applyAlignment="1" applyProtection="1">
      <alignment horizontal="left" wrapText="1"/>
    </xf>
    <xf numFmtId="0" fontId="5" fillId="24" borderId="25" xfId="0" applyNumberFormat="1" applyFont="1" applyFill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vertical="center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34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49" fontId="2" fillId="24" borderId="35" xfId="0" applyNumberFormat="1" applyFont="1" applyFill="1" applyBorder="1" applyAlignment="1" applyProtection="1">
      <alignment horizontal="center"/>
    </xf>
    <xf numFmtId="49" fontId="7" fillId="0" borderId="36" xfId="0" applyNumberFormat="1" applyFont="1" applyBorder="1" applyAlignment="1" applyProtection="1">
      <alignment horizontal="center"/>
    </xf>
    <xf numFmtId="0" fontId="28" fillId="0" borderId="0" xfId="0" applyFont="1" applyAlignment="1" applyProtection="1">
      <alignment vertical="center"/>
    </xf>
    <xf numFmtId="0" fontId="28" fillId="0" borderId="37" xfId="0" applyFont="1" applyBorder="1" applyAlignment="1" applyProtection="1">
      <alignment vertical="center"/>
    </xf>
    <xf numFmtId="164" fontId="2" fillId="25" borderId="38" xfId="0" applyNumberFormat="1" applyFont="1" applyFill="1" applyBorder="1" applyAlignment="1" applyProtection="1">
      <alignment horizontal="right" wrapText="1"/>
    </xf>
    <xf numFmtId="164" fontId="2" fillId="25" borderId="39" xfId="0" applyNumberFormat="1" applyFont="1" applyFill="1" applyBorder="1" applyAlignment="1" applyProtection="1">
      <alignment horizontal="right" wrapText="1"/>
    </xf>
    <xf numFmtId="164" fontId="2" fillId="0" borderId="35" xfId="0" applyNumberFormat="1" applyFont="1" applyFill="1" applyBorder="1" applyAlignment="1" applyProtection="1">
      <alignment horizontal="right"/>
      <protection locked="0"/>
    </xf>
    <xf numFmtId="164" fontId="2" fillId="24" borderId="14" xfId="0" applyNumberFormat="1" applyFont="1" applyFill="1" applyBorder="1" applyAlignment="1" applyProtection="1">
      <alignment horizontal="right"/>
    </xf>
    <xf numFmtId="164" fontId="2" fillId="26" borderId="40" xfId="0" applyNumberFormat="1" applyFont="1" applyFill="1" applyBorder="1" applyAlignment="1" applyProtection="1">
      <alignment horizontal="right" wrapText="1"/>
    </xf>
    <xf numFmtId="164" fontId="2" fillId="27" borderId="35" xfId="0" applyNumberFormat="1" applyFont="1" applyFill="1" applyBorder="1" applyAlignment="1" applyProtection="1">
      <alignment horizontal="right" wrapText="1"/>
    </xf>
    <xf numFmtId="164" fontId="2" fillId="27" borderId="14" xfId="0" applyNumberFormat="1" applyFont="1" applyFill="1" applyBorder="1" applyAlignment="1" applyProtection="1">
      <alignment horizontal="right" wrapText="1"/>
    </xf>
    <xf numFmtId="164" fontId="2" fillId="27" borderId="41" xfId="0" applyNumberFormat="1" applyFont="1" applyFill="1" applyBorder="1" applyAlignment="1" applyProtection="1">
      <alignment horizontal="right" wrapText="1"/>
    </xf>
    <xf numFmtId="164" fontId="2" fillId="0" borderId="29" xfId="0" applyNumberFormat="1" applyFont="1" applyFill="1" applyBorder="1" applyAlignment="1" applyProtection="1">
      <alignment horizontal="right"/>
      <protection locked="0"/>
    </xf>
    <xf numFmtId="164" fontId="2" fillId="24" borderId="42" xfId="0" applyNumberFormat="1" applyFont="1" applyFill="1" applyBorder="1" applyAlignment="1" applyProtection="1">
      <alignment horizontal="right"/>
    </xf>
    <xf numFmtId="164" fontId="2" fillId="24" borderId="15" xfId="0" applyNumberFormat="1" applyFont="1" applyFill="1" applyBorder="1" applyAlignment="1" applyProtection="1">
      <alignment horizontal="right"/>
    </xf>
    <xf numFmtId="164" fontId="2" fillId="24" borderId="16" xfId="0" applyNumberFormat="1" applyFont="1" applyFill="1" applyBorder="1" applyAlignment="1" applyProtection="1">
      <alignment horizontal="right"/>
    </xf>
    <xf numFmtId="164" fontId="2" fillId="24" borderId="43" xfId="0" applyNumberFormat="1" applyFont="1" applyFill="1" applyBorder="1" applyAlignment="1" applyProtection="1">
      <alignment horizontal="right" wrapText="1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24" borderId="44" xfId="0" applyNumberFormat="1" applyFont="1" applyFill="1" applyBorder="1" applyAlignment="1" applyProtection="1">
      <alignment horizontal="right"/>
    </xf>
    <xf numFmtId="164" fontId="2" fillId="26" borderId="45" xfId="0" applyNumberFormat="1" applyFont="1" applyFill="1" applyBorder="1" applyAlignment="1" applyProtection="1">
      <alignment horizontal="right" wrapText="1"/>
    </xf>
    <xf numFmtId="164" fontId="2" fillId="27" borderId="30" xfId="0" applyNumberFormat="1" applyFont="1" applyFill="1" applyBorder="1" applyAlignment="1" applyProtection="1">
      <alignment horizontal="right" wrapText="1"/>
    </xf>
    <xf numFmtId="164" fontId="2" fillId="24" borderId="10" xfId="0" applyNumberFormat="1" applyFont="1" applyFill="1" applyBorder="1" applyAlignment="1" applyProtection="1">
      <alignment horizontal="right"/>
    </xf>
    <xf numFmtId="164" fontId="2" fillId="24" borderId="43" xfId="0" applyNumberFormat="1" applyFont="1" applyFill="1" applyBorder="1" applyAlignment="1" applyProtection="1">
      <alignment horizontal="right"/>
    </xf>
    <xf numFmtId="164" fontId="2" fillId="24" borderId="21" xfId="0" applyNumberFormat="1" applyFont="1" applyFill="1" applyBorder="1" applyAlignment="1" applyProtection="1">
      <alignment horizontal="right"/>
    </xf>
    <xf numFmtId="164" fontId="2" fillId="26" borderId="40" xfId="0" applyNumberFormat="1" applyFont="1" applyFill="1" applyBorder="1" applyAlignment="1" applyProtection="1">
      <alignment horizontal="right"/>
    </xf>
    <xf numFmtId="164" fontId="2" fillId="24" borderId="30" xfId="0" applyNumberFormat="1" applyFont="1" applyFill="1" applyBorder="1" applyAlignment="1" applyProtection="1">
      <alignment horizontal="right"/>
    </xf>
    <xf numFmtId="164" fontId="2" fillId="27" borderId="15" xfId="0" applyNumberFormat="1" applyFont="1" applyFill="1" applyBorder="1" applyAlignment="1" applyProtection="1">
      <alignment horizontal="right" wrapText="1"/>
    </xf>
    <xf numFmtId="164" fontId="2" fillId="24" borderId="29" xfId="0" applyNumberFormat="1" applyFont="1" applyFill="1" applyBorder="1" applyAlignment="1" applyProtection="1">
      <alignment horizontal="right"/>
    </xf>
    <xf numFmtId="164" fontId="2" fillId="27" borderId="29" xfId="0" applyNumberFormat="1" applyFont="1" applyFill="1" applyBorder="1" applyAlignment="1" applyProtection="1">
      <alignment horizontal="right" wrapText="1"/>
    </xf>
    <xf numFmtId="164" fontId="2" fillId="27" borderId="21" xfId="0" applyNumberFormat="1" applyFont="1" applyFill="1" applyBorder="1" applyAlignment="1" applyProtection="1">
      <alignment horizontal="right" wrapText="1"/>
    </xf>
    <xf numFmtId="164" fontId="2" fillId="24" borderId="24" xfId="0" applyNumberFormat="1" applyFont="1" applyFill="1" applyBorder="1" applyAlignment="1" applyProtection="1">
      <alignment horizontal="right"/>
    </xf>
    <xf numFmtId="164" fontId="2" fillId="24" borderId="35" xfId="0" applyNumberFormat="1" applyFont="1" applyFill="1" applyBorder="1" applyAlignment="1" applyProtection="1">
      <alignment horizontal="right"/>
    </xf>
    <xf numFmtId="164" fontId="2" fillId="24" borderId="27" xfId="0" applyNumberFormat="1" applyFont="1" applyFill="1" applyBorder="1" applyAlignment="1" applyProtection="1">
      <alignment horizontal="right"/>
    </xf>
    <xf numFmtId="164" fontId="2" fillId="27" borderId="38" xfId="0" applyNumberFormat="1" applyFont="1" applyFill="1" applyBorder="1" applyAlignment="1" applyProtection="1">
      <alignment horizontal="right" wrapText="1"/>
    </xf>
    <xf numFmtId="164" fontId="2" fillId="27" borderId="18" xfId="0" applyNumberFormat="1" applyFont="1" applyFill="1" applyBorder="1" applyAlignment="1" applyProtection="1">
      <alignment horizontal="right" wrapText="1"/>
    </xf>
    <xf numFmtId="164" fontId="2" fillId="27" borderId="39" xfId="0" applyNumberFormat="1" applyFont="1" applyFill="1" applyBorder="1" applyAlignment="1" applyProtection="1">
      <alignment horizontal="right" wrapText="1"/>
    </xf>
    <xf numFmtId="164" fontId="2" fillId="27" borderId="40" xfId="0" applyNumberFormat="1" applyFont="1" applyFill="1" applyBorder="1" applyAlignment="1" applyProtection="1">
      <alignment horizontal="right" wrapText="1"/>
    </xf>
    <xf numFmtId="164" fontId="2" fillId="24" borderId="15" xfId="0" applyNumberFormat="1" applyFont="1" applyFill="1" applyBorder="1" applyAlignment="1" applyProtection="1">
      <alignment horizontal="right" wrapText="1"/>
    </xf>
    <xf numFmtId="164" fontId="2" fillId="24" borderId="10" xfId="0" applyNumberFormat="1" applyFont="1" applyFill="1" applyBorder="1" applyAlignment="1" applyProtection="1">
      <alignment horizontal="right" wrapText="1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24" borderId="21" xfId="0" applyNumberFormat="1" applyFont="1" applyFill="1" applyBorder="1" applyAlignment="1" applyProtection="1">
      <alignment horizontal="right" wrapText="1"/>
    </xf>
    <xf numFmtId="164" fontId="2" fillId="0" borderId="35" xfId="0" applyNumberFormat="1" applyFont="1" applyFill="1" applyBorder="1" applyAlignment="1" applyProtection="1">
      <alignment horizontal="right" wrapText="1"/>
      <protection locked="0"/>
    </xf>
    <xf numFmtId="164" fontId="2" fillId="24" borderId="30" xfId="0" applyNumberFormat="1" applyFont="1" applyFill="1" applyBorder="1" applyAlignment="1" applyProtection="1">
      <alignment horizontal="right" wrapText="1"/>
    </xf>
    <xf numFmtId="164" fontId="2" fillId="25" borderId="35" xfId="0" applyNumberFormat="1" applyFont="1" applyFill="1" applyBorder="1" applyAlignment="1" applyProtection="1">
      <alignment horizontal="right" wrapText="1"/>
    </xf>
    <xf numFmtId="164" fontId="2" fillId="25" borderId="41" xfId="0" applyNumberFormat="1" applyFont="1" applyFill="1" applyBorder="1" applyAlignment="1" applyProtection="1">
      <alignment horizontal="right" wrapText="1"/>
    </xf>
    <xf numFmtId="164" fontId="2" fillId="26" borderId="41" xfId="0" applyNumberFormat="1" applyFont="1" applyFill="1" applyBorder="1" applyAlignment="1" applyProtection="1">
      <alignment horizontal="right" wrapText="1"/>
    </xf>
    <xf numFmtId="164" fontId="2" fillId="0" borderId="21" xfId="0" applyNumberFormat="1" applyFont="1" applyFill="1" applyBorder="1" applyAlignment="1" applyProtection="1">
      <alignment horizontal="right" wrapText="1"/>
      <protection locked="0"/>
    </xf>
    <xf numFmtId="164" fontId="2" fillId="0" borderId="30" xfId="0" applyNumberFormat="1" applyFont="1" applyFill="1" applyBorder="1" applyAlignment="1" applyProtection="1">
      <alignment horizontal="right" wrapText="1"/>
      <protection locked="0"/>
    </xf>
    <xf numFmtId="164" fontId="2" fillId="0" borderId="11" xfId="0" applyNumberFormat="1" applyFont="1" applyFill="1" applyBorder="1" applyAlignment="1" applyProtection="1">
      <alignment horizontal="right" wrapText="1"/>
      <protection locked="0"/>
    </xf>
    <xf numFmtId="164" fontId="2" fillId="0" borderId="27" xfId="0" applyNumberFormat="1" applyFont="1" applyFill="1" applyBorder="1" applyAlignment="1" applyProtection="1">
      <alignment horizontal="right" wrapText="1"/>
      <protection locked="0"/>
    </xf>
    <xf numFmtId="164" fontId="2" fillId="25" borderId="29" xfId="0" applyNumberFormat="1" applyFont="1" applyFill="1" applyBorder="1" applyAlignment="1" applyProtection="1">
      <alignment horizontal="right" wrapText="1"/>
    </xf>
    <xf numFmtId="164" fontId="2" fillId="25" borderId="40" xfId="0" applyNumberFormat="1" applyFont="1" applyFill="1" applyBorder="1" applyAlignment="1" applyProtection="1">
      <alignment horizontal="right" wrapText="1"/>
    </xf>
    <xf numFmtId="164" fontId="2" fillId="27" borderId="46" xfId="0" applyNumberFormat="1" applyFont="1" applyFill="1" applyBorder="1" applyAlignment="1" applyProtection="1">
      <alignment horizontal="right" wrapText="1"/>
    </xf>
    <xf numFmtId="164" fontId="2" fillId="24" borderId="47" xfId="0" applyNumberFormat="1" applyFont="1" applyFill="1" applyBorder="1" applyAlignment="1" applyProtection="1">
      <alignment horizontal="right" wrapText="1"/>
    </xf>
    <xf numFmtId="164" fontId="2" fillId="0" borderId="46" xfId="0" applyNumberFormat="1" applyFont="1" applyFill="1" applyBorder="1" applyAlignment="1" applyProtection="1">
      <alignment horizontal="right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27" borderId="16" xfId="0" applyNumberFormat="1" applyFont="1" applyFill="1" applyBorder="1" applyAlignment="1" applyProtection="1">
      <alignment horizontal="right" wrapText="1"/>
    </xf>
    <xf numFmtId="164" fontId="2" fillId="27" borderId="47" xfId="0" applyNumberFormat="1" applyFont="1" applyFill="1" applyBorder="1" applyAlignment="1" applyProtection="1">
      <alignment horizontal="right" wrapText="1"/>
    </xf>
    <xf numFmtId="164" fontId="2" fillId="0" borderId="37" xfId="0" applyNumberFormat="1" applyFont="1" applyFill="1" applyBorder="1" applyAlignment="1" applyProtection="1">
      <alignment horizontal="right" wrapText="1"/>
      <protection locked="0"/>
    </xf>
    <xf numFmtId="164" fontId="2" fillId="0" borderId="0" xfId="0" applyNumberFormat="1" applyFont="1" applyFill="1" applyBorder="1" applyAlignment="1" applyProtection="1">
      <alignment horizontal="right" wrapText="1"/>
      <protection locked="0"/>
    </xf>
    <xf numFmtId="164" fontId="2" fillId="0" borderId="16" xfId="0" applyNumberFormat="1" applyFont="1" applyFill="1" applyBorder="1" applyAlignment="1" applyProtection="1">
      <alignment horizontal="right" wrapText="1"/>
      <protection locked="0"/>
    </xf>
    <xf numFmtId="164" fontId="2" fillId="0" borderId="47" xfId="0" applyNumberFormat="1" applyFont="1" applyFill="1" applyBorder="1" applyAlignment="1" applyProtection="1">
      <alignment horizontal="right" wrapText="1"/>
      <protection locked="0"/>
    </xf>
    <xf numFmtId="164" fontId="2" fillId="0" borderId="48" xfId="0" applyNumberFormat="1" applyFont="1" applyFill="1" applyBorder="1" applyAlignment="1" applyProtection="1">
      <alignment horizontal="right" wrapText="1"/>
      <protection locked="0"/>
    </xf>
    <xf numFmtId="164" fontId="2" fillId="27" borderId="28" xfId="0" applyNumberFormat="1" applyFont="1" applyFill="1" applyBorder="1" applyAlignment="1" applyProtection="1">
      <alignment horizontal="right" wrapText="1"/>
    </xf>
    <xf numFmtId="49" fontId="2" fillId="0" borderId="36" xfId="0" applyNumberFormat="1" applyFont="1" applyBorder="1" applyAlignment="1" applyProtection="1">
      <alignment horizontal="center"/>
      <protection locked="0"/>
    </xf>
    <xf numFmtId="14" fontId="2" fillId="0" borderId="36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164" fontId="2" fillId="26" borderId="49" xfId="0" applyNumberFormat="1" applyFont="1" applyFill="1" applyBorder="1" applyAlignment="1" applyProtection="1">
      <alignment horizontal="right" wrapText="1"/>
    </xf>
    <xf numFmtId="49" fontId="2" fillId="0" borderId="50" xfId="0" applyNumberFormat="1" applyFont="1" applyBorder="1" applyAlignment="1" applyProtection="1">
      <alignment horizontal="center"/>
      <protection locked="0"/>
    </xf>
    <xf numFmtId="164" fontId="2" fillId="25" borderId="35" xfId="0" applyNumberFormat="1" applyFont="1" applyFill="1" applyBorder="1" applyAlignment="1" applyProtection="1">
      <alignment horizontal="right"/>
    </xf>
    <xf numFmtId="164" fontId="2" fillId="25" borderId="41" xfId="0" applyNumberFormat="1" applyFont="1" applyFill="1" applyBorder="1" applyAlignment="1" applyProtection="1">
      <alignment horizontal="right"/>
    </xf>
    <xf numFmtId="164" fontId="2" fillId="0" borderId="38" xfId="0" applyNumberFormat="1" applyFont="1" applyFill="1" applyBorder="1" applyAlignment="1" applyProtection="1">
      <alignment horizontal="right"/>
      <protection locked="0"/>
    </xf>
    <xf numFmtId="164" fontId="2" fillId="24" borderId="51" xfId="0" applyNumberFormat="1" applyFont="1" applyFill="1" applyBorder="1" applyAlignment="1" applyProtection="1">
      <alignment horizontal="right"/>
    </xf>
    <xf numFmtId="164" fontId="2" fillId="26" borderId="39" xfId="0" applyNumberFormat="1" applyFont="1" applyFill="1" applyBorder="1" applyAlignment="1" applyProtection="1">
      <alignment horizontal="right" wrapText="1"/>
    </xf>
    <xf numFmtId="164" fontId="2" fillId="26" borderId="41" xfId="0" applyNumberFormat="1" applyFont="1" applyFill="1" applyBorder="1" applyAlignment="1" applyProtection="1">
      <alignment horizontal="right"/>
    </xf>
    <xf numFmtId="49" fontId="2" fillId="28" borderId="0" xfId="0" applyNumberFormat="1" applyFont="1" applyFill="1" applyProtection="1"/>
    <xf numFmtId="49" fontId="2" fillId="0" borderId="0" xfId="0" applyNumberFormat="1" applyFont="1" applyAlignment="1" applyProtection="1">
      <alignment horizontal="left" indent="1"/>
    </xf>
    <xf numFmtId="0" fontId="2" fillId="0" borderId="47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28" xfId="0" applyNumberFormat="1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indent="7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" fillId="0" borderId="0" xfId="0" applyFont="1" applyAlignment="1" applyProtection="1">
      <alignment horizontal="left" indent="1"/>
    </xf>
    <xf numFmtId="49" fontId="2" fillId="0" borderId="0" xfId="0" applyNumberFormat="1" applyFont="1" applyFill="1" applyBorder="1" applyAlignment="1" applyProtection="1">
      <alignment horizontal="left" wrapText="1" indent="1"/>
      <protection locked="0"/>
    </xf>
    <xf numFmtId="49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28" xfId="0" applyNumberFormat="1" applyFont="1" applyFill="1" applyBorder="1" applyAlignment="1" applyProtection="1">
      <alignment horizontal="center" wrapText="1"/>
    </xf>
    <xf numFmtId="49" fontId="2" fillId="0" borderId="28" xfId="0" applyNumberFormat="1" applyFont="1" applyBorder="1" applyProtection="1"/>
    <xf numFmtId="49" fontId="2" fillId="24" borderId="52" xfId="0" applyNumberFormat="1" applyFont="1" applyFill="1" applyBorder="1" applyAlignment="1" applyProtection="1">
      <alignment horizontal="center"/>
    </xf>
    <xf numFmtId="164" fontId="2" fillId="0" borderId="53" xfId="0" applyNumberFormat="1" applyFont="1" applyFill="1" applyBorder="1" applyAlignment="1" applyProtection="1">
      <alignment horizontal="right"/>
      <protection locked="0"/>
    </xf>
    <xf numFmtId="49" fontId="2" fillId="24" borderId="43" xfId="0" applyNumberFormat="1" applyFont="1" applyFill="1" applyBorder="1" applyAlignment="1" applyProtection="1">
      <alignment horizontal="center"/>
    </xf>
    <xf numFmtId="0" fontId="4" fillId="24" borderId="19" xfId="0" applyFont="1" applyFill="1" applyBorder="1" applyAlignment="1" applyProtection="1">
      <alignment horizontal="left" wrapText="1" indent="1"/>
    </xf>
    <xf numFmtId="0" fontId="2" fillId="24" borderId="19" xfId="0" applyFont="1" applyFill="1" applyBorder="1" applyAlignment="1" applyProtection="1">
      <alignment horizontal="left" wrapText="1" indent="6"/>
    </xf>
    <xf numFmtId="0" fontId="2" fillId="24" borderId="0" xfId="0" applyFont="1" applyFill="1" applyBorder="1" applyAlignment="1" applyProtection="1">
      <alignment horizontal="left" wrapText="1" indent="6"/>
    </xf>
    <xf numFmtId="0" fontId="2" fillId="24" borderId="19" xfId="0" applyFont="1" applyFill="1" applyBorder="1" applyAlignment="1" applyProtection="1">
      <alignment horizontal="left" wrapText="1" indent="4"/>
    </xf>
    <xf numFmtId="0" fontId="2" fillId="24" borderId="32" xfId="0" applyFont="1" applyFill="1" applyBorder="1" applyAlignment="1" applyProtection="1">
      <alignment horizontal="left" wrapText="1" indent="6"/>
    </xf>
    <xf numFmtId="0" fontId="2" fillId="24" borderId="31" xfId="0" applyFont="1" applyFill="1" applyBorder="1" applyAlignment="1" applyProtection="1">
      <alignment horizontal="left" wrapText="1" indent="4"/>
    </xf>
    <xf numFmtId="0" fontId="2" fillId="24" borderId="54" xfId="0" applyNumberFormat="1" applyFont="1" applyFill="1" applyBorder="1" applyAlignment="1" applyProtection="1">
      <alignment horizontal="left" wrapText="1" indent="4"/>
    </xf>
    <xf numFmtId="0" fontId="6" fillId="24" borderId="19" xfId="0" applyFont="1" applyFill="1" applyBorder="1" applyAlignment="1" applyProtection="1">
      <alignment horizontal="left" wrapText="1"/>
    </xf>
    <xf numFmtId="0" fontId="2" fillId="24" borderId="0" xfId="0" applyFont="1" applyFill="1" applyBorder="1" applyAlignment="1" applyProtection="1">
      <alignment horizontal="left" wrapText="1" indent="4"/>
    </xf>
    <xf numFmtId="0" fontId="2" fillId="24" borderId="25" xfId="0" applyFont="1" applyFill="1" applyBorder="1" applyAlignment="1" applyProtection="1">
      <alignment horizontal="left" wrapText="1" indent="4"/>
    </xf>
    <xf numFmtId="0" fontId="6" fillId="24" borderId="0" xfId="0" applyFont="1" applyFill="1" applyBorder="1" applyAlignment="1" applyProtection="1">
      <alignment horizontal="left" wrapText="1"/>
    </xf>
    <xf numFmtId="164" fontId="2" fillId="25" borderId="30" xfId="0" applyNumberFormat="1" applyFont="1" applyFill="1" applyBorder="1" applyAlignment="1" applyProtection="1">
      <alignment horizontal="right" wrapText="1"/>
    </xf>
    <xf numFmtId="0" fontId="4" fillId="24" borderId="19" xfId="0" applyFont="1" applyFill="1" applyBorder="1" applyAlignment="1" applyProtection="1">
      <alignment horizontal="left" wrapText="1"/>
    </xf>
    <xf numFmtId="49" fontId="2" fillId="24" borderId="55" xfId="0" applyNumberFormat="1" applyFont="1" applyFill="1" applyBorder="1" applyAlignment="1" applyProtection="1">
      <alignment horizontal="center"/>
    </xf>
    <xf numFmtId="49" fontId="2" fillId="24" borderId="56" xfId="0" applyNumberFormat="1" applyFont="1" applyFill="1" applyBorder="1" applyAlignment="1" applyProtection="1">
      <alignment horizontal="center"/>
    </xf>
    <xf numFmtId="164" fontId="2" fillId="0" borderId="57" xfId="0" applyNumberFormat="1" applyFont="1" applyFill="1" applyBorder="1" applyAlignment="1" applyProtection="1">
      <alignment horizontal="right" wrapText="1"/>
      <protection locked="0"/>
    </xf>
    <xf numFmtId="164" fontId="2" fillId="0" borderId="58" xfId="0" applyNumberFormat="1" applyFont="1" applyFill="1" applyBorder="1" applyAlignment="1" applyProtection="1">
      <alignment horizontal="right" wrapText="1"/>
      <protection locked="0"/>
    </xf>
    <xf numFmtId="164" fontId="2" fillId="26" borderId="59" xfId="0" applyNumberFormat="1" applyFont="1" applyFill="1" applyBorder="1" applyAlignment="1" applyProtection="1">
      <alignment horizontal="right" wrapText="1"/>
    </xf>
    <xf numFmtId="164" fontId="2" fillId="27" borderId="60" xfId="0" applyNumberFormat="1" applyFont="1" applyFill="1" applyBorder="1" applyAlignment="1" applyProtection="1">
      <alignment horizontal="right" wrapText="1"/>
    </xf>
    <xf numFmtId="0" fontId="2" fillId="24" borderId="25" xfId="0" applyFont="1" applyFill="1" applyBorder="1" applyAlignment="1" applyProtection="1">
      <alignment horizontal="left" wrapText="1" indent="6"/>
    </xf>
    <xf numFmtId="0" fontId="2" fillId="24" borderId="25" xfId="0" applyNumberFormat="1" applyFont="1" applyFill="1" applyBorder="1" applyAlignment="1" applyProtection="1">
      <alignment horizontal="left" wrapText="1" indent="4"/>
    </xf>
    <xf numFmtId="0" fontId="2" fillId="24" borderId="54" xfId="0" applyNumberFormat="1" applyFont="1" applyFill="1" applyBorder="1" applyAlignment="1" applyProtection="1">
      <alignment horizontal="left" wrapText="1" indent="6"/>
    </xf>
    <xf numFmtId="49" fontId="2" fillId="24" borderId="11" xfId="0" applyNumberFormat="1" applyFont="1" applyFill="1" applyBorder="1" applyAlignment="1" applyProtection="1">
      <alignment horizontal="center"/>
    </xf>
    <xf numFmtId="164" fontId="26" fillId="24" borderId="35" xfId="0" applyNumberFormat="1" applyFont="1" applyFill="1" applyBorder="1" applyAlignment="1" applyProtection="1">
      <alignment horizontal="right"/>
    </xf>
    <xf numFmtId="164" fontId="2" fillId="24" borderId="35" xfId="0" applyNumberFormat="1" applyFont="1" applyFill="1" applyBorder="1" applyAlignment="1" applyProtection="1">
      <alignment horizontal="right" wrapText="1"/>
    </xf>
    <xf numFmtId="164" fontId="2" fillId="26" borderId="45" xfId="0" applyNumberFormat="1" applyFont="1" applyFill="1" applyBorder="1" applyAlignment="1" applyProtection="1">
      <alignment horizontal="right"/>
    </xf>
    <xf numFmtId="164" fontId="2" fillId="27" borderId="43" xfId="0" applyNumberFormat="1" applyFont="1" applyFill="1" applyBorder="1" applyAlignment="1" applyProtection="1">
      <alignment horizontal="right" wrapText="1"/>
    </xf>
    <xf numFmtId="49" fontId="33" fillId="0" borderId="0" xfId="55" applyNumberFormat="1" applyFont="1" applyAlignment="1">
      <alignment horizontal="left"/>
    </xf>
    <xf numFmtId="49" fontId="33" fillId="0" borderId="0" xfId="55" applyNumberFormat="1" applyFont="1" applyAlignment="1">
      <alignment horizontal="left"/>
    </xf>
    <xf numFmtId="0" fontId="29" fillId="0" borderId="61" xfId="0" applyFont="1" applyBorder="1" applyAlignment="1" applyProtection="1">
      <alignment horizontal="center" vertical="center"/>
    </xf>
    <xf numFmtId="0" fontId="29" fillId="0" borderId="61" xfId="0" applyFont="1" applyBorder="1" applyAlignment="1" applyProtection="1">
      <alignment horizontal="left" vertical="center" indent="2"/>
    </xf>
    <xf numFmtId="0" fontId="29" fillId="0" borderId="67" xfId="0" applyFont="1" applyBorder="1" applyAlignment="1" applyProtection="1">
      <alignment horizontal="left" vertical="center" indent="2"/>
    </xf>
    <xf numFmtId="0" fontId="0" fillId="0" borderId="68" xfId="0" applyFont="1" applyBorder="1" applyAlignment="1" applyProtection="1">
      <alignment horizontal="center"/>
    </xf>
    <xf numFmtId="0" fontId="0" fillId="0" borderId="61" xfId="0" applyFont="1" applyBorder="1" applyAlignment="1" applyProtection="1">
      <alignment horizontal="center"/>
    </xf>
    <xf numFmtId="49" fontId="0" fillId="0" borderId="28" xfId="0" applyNumberFormat="1" applyFill="1" applyBorder="1" applyAlignment="1" applyProtection="1">
      <alignment horizontal="right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wrapText="1"/>
    </xf>
    <xf numFmtId="49" fontId="1" fillId="0" borderId="28" xfId="0" applyNumberFormat="1" applyFont="1" applyBorder="1" applyAlignment="1" applyProtection="1">
      <alignment horizontal="center"/>
    </xf>
    <xf numFmtId="49" fontId="2" fillId="0" borderId="46" xfId="0" applyNumberFormat="1" applyFont="1" applyFill="1" applyBorder="1" applyAlignment="1" applyProtection="1">
      <alignment horizontal="left" wrapText="1"/>
      <protection locked="0"/>
    </xf>
    <xf numFmtId="49" fontId="0" fillId="0" borderId="28" xfId="0" applyNumberFormat="1" applyFont="1" applyFill="1" applyBorder="1" applyAlignment="1" applyProtection="1">
      <alignment horizontal="right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0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47" xfId="0" applyNumberFormat="1" applyFont="1" applyFill="1" applyBorder="1" applyAlignment="1" applyProtection="1">
      <alignment horizontal="center" wrapText="1"/>
    </xf>
    <xf numFmtId="0" fontId="2" fillId="0" borderId="47" xfId="0" applyFont="1" applyBorder="1" applyAlignment="1" applyProtection="1">
      <alignment horizontal="center" vertical="top"/>
    </xf>
    <xf numFmtId="49" fontId="2" fillId="0" borderId="28" xfId="0" applyNumberFormat="1" applyFont="1" applyBorder="1" applyAlignment="1" applyProtection="1">
      <alignment horizontal="center" wrapText="1"/>
    </xf>
    <xf numFmtId="49" fontId="2" fillId="0" borderId="47" xfId="0" applyNumberFormat="1" applyFont="1" applyBorder="1" applyAlignment="1" applyProtection="1">
      <alignment horizontal="center" wrapText="1"/>
    </xf>
    <xf numFmtId="49" fontId="2" fillId="0" borderId="47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wrapText="1" indent="15"/>
      <protection locked="0"/>
    </xf>
    <xf numFmtId="49" fontId="6" fillId="0" borderId="0" xfId="0" applyNumberFormat="1" applyFont="1" applyFill="1" applyBorder="1" applyAlignment="1" applyProtection="1">
      <alignment horizontal="left" indent="15"/>
      <protection locked="0"/>
    </xf>
    <xf numFmtId="49" fontId="2" fillId="0" borderId="0" xfId="0" applyNumberFormat="1" applyFont="1" applyFill="1" applyBorder="1" applyAlignment="1" applyProtection="1">
      <alignment horizontal="center" wrapText="1"/>
    </xf>
    <xf numFmtId="0" fontId="30" fillId="29" borderId="69" xfId="0" applyFont="1" applyFill="1" applyBorder="1" applyAlignment="1" applyProtection="1">
      <alignment horizontal="right" indent="1"/>
    </xf>
    <xf numFmtId="0" fontId="30" fillId="29" borderId="70" xfId="0" applyFont="1" applyFill="1" applyBorder="1" applyAlignment="1" applyProtection="1">
      <alignment horizontal="right" indent="1"/>
    </xf>
    <xf numFmtId="49" fontId="31" fillId="29" borderId="70" xfId="0" applyNumberFormat="1" applyFont="1" applyFill="1" applyBorder="1" applyAlignment="1" applyProtection="1">
      <alignment horizontal="left" indent="1"/>
    </xf>
    <xf numFmtId="49" fontId="31" fillId="29" borderId="71" xfId="0" applyNumberFormat="1" applyFont="1" applyFill="1" applyBorder="1" applyAlignment="1" applyProtection="1">
      <alignment horizontal="left" indent="1"/>
    </xf>
    <xf numFmtId="0" fontId="30" fillId="29" borderId="65" xfId="0" applyFont="1" applyFill="1" applyBorder="1" applyAlignment="1" applyProtection="1">
      <alignment horizontal="right" indent="1"/>
    </xf>
    <xf numFmtId="0" fontId="30" fillId="29" borderId="0" xfId="0" applyFont="1" applyFill="1" applyBorder="1" applyAlignment="1" applyProtection="1">
      <alignment horizontal="right" indent="1"/>
    </xf>
    <xf numFmtId="14" fontId="31" fillId="29" borderId="0" xfId="0" applyNumberFormat="1" applyFont="1" applyFill="1" applyBorder="1" applyAlignment="1" applyProtection="1">
      <alignment horizontal="left" indent="1"/>
    </xf>
    <xf numFmtId="14" fontId="31" fillId="29" borderId="62" xfId="0" applyNumberFormat="1" applyFont="1" applyFill="1" applyBorder="1" applyAlignment="1" applyProtection="1">
      <alignment horizontal="left" indent="1"/>
    </xf>
    <xf numFmtId="49" fontId="31" fillId="29" borderId="0" xfId="0" applyNumberFormat="1" applyFont="1" applyFill="1" applyBorder="1" applyAlignment="1" applyProtection="1">
      <alignment horizontal="left" indent="1"/>
    </xf>
    <xf numFmtId="49" fontId="31" fillId="29" borderId="62" xfId="0" applyNumberFormat="1" applyFont="1" applyFill="1" applyBorder="1" applyAlignment="1" applyProtection="1">
      <alignment horizontal="left" indent="1"/>
    </xf>
    <xf numFmtId="0" fontId="30" fillId="29" borderId="66" xfId="0" applyFont="1" applyFill="1" applyBorder="1" applyAlignment="1" applyProtection="1">
      <alignment horizontal="right" indent="1"/>
    </xf>
    <xf numFmtId="0" fontId="30" fillId="29" borderId="63" xfId="0" applyFont="1" applyFill="1" applyBorder="1" applyAlignment="1" applyProtection="1">
      <alignment horizontal="right" indent="1"/>
    </xf>
    <xf numFmtId="49" fontId="31" fillId="29" borderId="63" xfId="0" applyNumberFormat="1" applyFont="1" applyFill="1" applyBorder="1" applyAlignment="1" applyProtection="1">
      <alignment horizontal="left" wrapText="1" indent="1"/>
    </xf>
    <xf numFmtId="49" fontId="31" fillId="29" borderId="64" xfId="0" applyNumberFormat="1" applyFont="1" applyFill="1" applyBorder="1" applyAlignment="1" applyProtection="1">
      <alignment horizontal="left" wrapText="1" indent="1"/>
    </xf>
    <xf numFmtId="0" fontId="7" fillId="29" borderId="0" xfId="0" applyFont="1" applyFill="1" applyAlignment="1" applyProtection="1">
      <alignment horizontal="center"/>
    </xf>
    <xf numFmtId="49" fontId="7" fillId="29" borderId="0" xfId="0" applyNumberFormat="1" applyFont="1" applyFill="1" applyAlignment="1" applyProtection="1">
      <alignment horizontal="left" inden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195</xdr:row>
      <xdr:rowOff>47625</xdr:rowOff>
    </xdr:from>
    <xdr:to>
      <xdr:col>3</xdr:col>
      <xdr:colOff>1362075</xdr:colOff>
      <xdr:row>195</xdr:row>
      <xdr:rowOff>571500</xdr:rowOff>
    </xdr:to>
    <xdr:pic>
      <xdr:nvPicPr>
        <xdr:cNvPr id="10177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48300" y="34432875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208"/>
  <sheetViews>
    <sheetView tabSelected="1" workbookViewId="0"/>
  </sheetViews>
  <sheetFormatPr defaultRowHeight="15"/>
  <cols>
    <col min="1" max="1" width="55.7109375" style="2" customWidth="1"/>
    <col min="2" max="3" width="6.7109375" style="2" customWidth="1"/>
    <col min="4" max="4" width="23.7109375" style="2" customWidth="1"/>
    <col min="5" max="6" width="23.7109375" style="3" customWidth="1"/>
    <col min="7" max="8" width="11.7109375" style="4" hidden="1" customWidth="1"/>
    <col min="9" max="16384" width="9.140625" style="4"/>
  </cols>
  <sheetData>
    <row r="1" spans="1:8" ht="9.9499999999999993" customHeight="1">
      <c r="G1" s="52" t="s">
        <v>326</v>
      </c>
      <c r="H1" s="52" t="s">
        <v>185</v>
      </c>
    </row>
    <row r="2" spans="1:8" ht="9.9499999999999993" customHeight="1">
      <c r="G2" s="52" t="s">
        <v>4</v>
      </c>
      <c r="H2" s="52" t="s">
        <v>186</v>
      </c>
    </row>
    <row r="3" spans="1:8" ht="15.75" customHeight="1">
      <c r="A3" s="200" t="s">
        <v>180</v>
      </c>
      <c r="B3" s="200"/>
      <c r="C3" s="200"/>
      <c r="D3" s="200"/>
      <c r="E3" s="200"/>
      <c r="F3" s="200"/>
      <c r="G3" s="52" t="s">
        <v>331</v>
      </c>
      <c r="H3" s="52" t="s">
        <v>187</v>
      </c>
    </row>
    <row r="4" spans="1:8" ht="15" customHeight="1" thickBot="1">
      <c r="B4" s="63"/>
      <c r="C4" s="63"/>
      <c r="D4" s="63"/>
      <c r="E4" s="64"/>
      <c r="F4" s="5" t="s">
        <v>0</v>
      </c>
      <c r="G4" s="52" t="s">
        <v>329</v>
      </c>
      <c r="H4" s="52" t="s">
        <v>188</v>
      </c>
    </row>
    <row r="5" spans="1:8" ht="12.75" customHeight="1">
      <c r="A5" s="7"/>
      <c r="B5" s="7"/>
      <c r="C5" s="7"/>
      <c r="D5" s="7"/>
      <c r="E5" s="9" t="s">
        <v>144</v>
      </c>
      <c r="F5" s="10" t="s">
        <v>1</v>
      </c>
      <c r="G5" s="52"/>
      <c r="H5" s="52" t="s">
        <v>196</v>
      </c>
    </row>
    <row r="6" spans="1:8" ht="12.75" customHeight="1">
      <c r="A6" s="11" t="s">
        <v>140</v>
      </c>
      <c r="B6" s="203" t="s">
        <v>323</v>
      </c>
      <c r="C6" s="203"/>
      <c r="D6" s="203"/>
      <c r="E6" s="9" t="s">
        <v>142</v>
      </c>
      <c r="F6" s="126">
        <v>43466</v>
      </c>
      <c r="G6" s="52" t="s">
        <v>330</v>
      </c>
      <c r="H6" s="52" t="s">
        <v>189</v>
      </c>
    </row>
    <row r="7" spans="1:8" ht="12.75" customHeight="1">
      <c r="A7" s="12" t="s">
        <v>212</v>
      </c>
      <c r="B7" s="13"/>
      <c r="C7" s="13"/>
      <c r="D7" s="13"/>
      <c r="E7" s="9"/>
      <c r="F7" s="129"/>
      <c r="G7" s="52"/>
      <c r="H7" s="52" t="s">
        <v>190</v>
      </c>
    </row>
    <row r="8" spans="1:8" ht="12.75" customHeight="1">
      <c r="A8" s="14" t="s">
        <v>150</v>
      </c>
      <c r="B8" s="13"/>
      <c r="C8" s="13"/>
      <c r="D8" s="13"/>
      <c r="E8" s="9" t="s">
        <v>181</v>
      </c>
      <c r="F8" s="129" t="s">
        <v>324</v>
      </c>
      <c r="G8" s="52" t="s">
        <v>328</v>
      </c>
      <c r="H8" s="52" t="s">
        <v>191</v>
      </c>
    </row>
    <row r="9" spans="1:8" ht="12.75" customHeight="1">
      <c r="A9" s="14" t="s">
        <v>151</v>
      </c>
      <c r="B9" s="13"/>
      <c r="C9" s="13"/>
      <c r="D9" s="13"/>
      <c r="E9" s="9" t="s">
        <v>182</v>
      </c>
      <c r="F9" s="125" t="s">
        <v>327</v>
      </c>
      <c r="G9" s="52"/>
      <c r="H9" s="52" t="s">
        <v>192</v>
      </c>
    </row>
    <row r="10" spans="1:8" ht="22.5" customHeight="1">
      <c r="A10" s="14" t="s">
        <v>152</v>
      </c>
      <c r="B10" s="201" t="s">
        <v>325</v>
      </c>
      <c r="C10" s="201"/>
      <c r="D10" s="201"/>
      <c r="E10" s="9" t="s">
        <v>149</v>
      </c>
      <c r="F10" s="125" t="s">
        <v>326</v>
      </c>
      <c r="G10" s="52"/>
      <c r="H10" s="52" t="s">
        <v>197</v>
      </c>
    </row>
    <row r="11" spans="1:8">
      <c r="A11" s="15" t="s">
        <v>141</v>
      </c>
      <c r="B11" s="204" t="s">
        <v>322</v>
      </c>
      <c r="C11" s="204"/>
      <c r="D11" s="204"/>
      <c r="E11" s="54" t="s">
        <v>183</v>
      </c>
      <c r="F11" s="125" t="s">
        <v>336</v>
      </c>
      <c r="G11" s="52"/>
      <c r="H11" s="52" t="s">
        <v>198</v>
      </c>
    </row>
    <row r="12" spans="1:8" ht="12.75" customHeight="1">
      <c r="A12" s="12" t="s">
        <v>145</v>
      </c>
      <c r="B12" s="16"/>
      <c r="C12" s="17"/>
      <c r="D12" s="18"/>
      <c r="E12" s="9"/>
      <c r="F12" s="62"/>
      <c r="G12" s="52"/>
      <c r="H12" s="52" t="s">
        <v>199</v>
      </c>
    </row>
    <row r="13" spans="1:8" ht="12.75" customHeight="1" thickBot="1">
      <c r="A13" s="12" t="s">
        <v>158</v>
      </c>
      <c r="B13" s="202"/>
      <c r="C13" s="202"/>
      <c r="D13" s="18"/>
      <c r="E13" s="9" t="s">
        <v>143</v>
      </c>
      <c r="F13" s="19">
        <v>383</v>
      </c>
      <c r="G13" s="52"/>
      <c r="H13" s="180" t="s">
        <v>318</v>
      </c>
    </row>
    <row r="14" spans="1:8" ht="18.75" customHeight="1">
      <c r="A14" s="18"/>
      <c r="B14" s="18"/>
      <c r="C14" s="18"/>
      <c r="D14" s="18"/>
      <c r="E14" s="18"/>
      <c r="F14" s="18"/>
      <c r="G14" s="52"/>
      <c r="H14" s="180" t="s">
        <v>319</v>
      </c>
    </row>
    <row r="15" spans="1:8" s="8" customFormat="1" ht="17.100000000000001" customHeight="1">
      <c r="A15" s="188" t="s">
        <v>2</v>
      </c>
      <c r="B15" s="191" t="s">
        <v>146</v>
      </c>
      <c r="C15" s="191" t="s">
        <v>147</v>
      </c>
      <c r="D15" s="191" t="s">
        <v>148</v>
      </c>
      <c r="E15" s="194" t="s">
        <v>157</v>
      </c>
      <c r="F15" s="197" t="s">
        <v>3</v>
      </c>
      <c r="G15" s="52"/>
      <c r="H15" s="52"/>
    </row>
    <row r="16" spans="1:8" s="8" customFormat="1" ht="17.100000000000001" customHeight="1">
      <c r="A16" s="189"/>
      <c r="B16" s="192"/>
      <c r="C16" s="192"/>
      <c r="D16" s="192"/>
      <c r="E16" s="195"/>
      <c r="F16" s="198"/>
      <c r="G16" s="136"/>
      <c r="H16" s="52" t="s">
        <v>193</v>
      </c>
    </row>
    <row r="17" spans="1:8" s="8" customFormat="1" ht="17.100000000000001" customHeight="1">
      <c r="A17" s="190"/>
      <c r="B17" s="193"/>
      <c r="C17" s="193"/>
      <c r="D17" s="193"/>
      <c r="E17" s="196"/>
      <c r="F17" s="199"/>
      <c r="G17" s="136"/>
      <c r="H17" s="52" t="s">
        <v>194</v>
      </c>
    </row>
    <row r="18" spans="1:8" s="8" customFormat="1" ht="12" thickBot="1">
      <c r="A18" s="20">
        <v>1</v>
      </c>
      <c r="B18" s="21">
        <v>2</v>
      </c>
      <c r="C18" s="21">
        <v>3</v>
      </c>
      <c r="D18" s="22">
        <v>4</v>
      </c>
      <c r="E18" s="1" t="s">
        <v>4</v>
      </c>
      <c r="F18" s="57" t="s">
        <v>5</v>
      </c>
      <c r="G18" s="136"/>
      <c r="H18" s="52" t="s">
        <v>195</v>
      </c>
    </row>
    <row r="19" spans="1:8" s="8" customFormat="1" ht="24">
      <c r="A19" s="153" t="s">
        <v>302</v>
      </c>
      <c r="B19" s="23" t="s">
        <v>6</v>
      </c>
      <c r="C19" s="24" t="s">
        <v>7</v>
      </c>
      <c r="D19" s="65">
        <f>D20+D21+D22+D23+D24+D29+D30+D41</f>
        <v>835213606.25</v>
      </c>
      <c r="E19" s="65">
        <f>E20+E21+E22+E23+E24+E29+E30+E41</f>
        <v>0</v>
      </c>
      <c r="F19" s="66">
        <f>F20+F21+F22+F23+F24+F29+F30+F41</f>
        <v>835213606.25</v>
      </c>
    </row>
    <row r="20" spans="1:8" s="8" customFormat="1" ht="12">
      <c r="A20" s="25" t="s">
        <v>159</v>
      </c>
      <c r="B20" s="26" t="s">
        <v>8</v>
      </c>
      <c r="C20" s="27" t="s">
        <v>9</v>
      </c>
      <c r="D20" s="67">
        <v>194451065.34999999</v>
      </c>
      <c r="E20" s="68"/>
      <c r="F20" s="69">
        <f>D20+E20</f>
        <v>194451065.34999999</v>
      </c>
    </row>
    <row r="21" spans="1:8" s="8" customFormat="1" ht="12">
      <c r="A21" s="25" t="s">
        <v>160</v>
      </c>
      <c r="B21" s="26" t="s">
        <v>10</v>
      </c>
      <c r="C21" s="27" t="s">
        <v>11</v>
      </c>
      <c r="D21" s="67">
        <v>15865215.82</v>
      </c>
      <c r="E21" s="68"/>
      <c r="F21" s="69">
        <f>D21+E21</f>
        <v>15865215.82</v>
      </c>
    </row>
    <row r="22" spans="1:8" s="8" customFormat="1" ht="24">
      <c r="A22" s="25" t="s">
        <v>213</v>
      </c>
      <c r="B22" s="26" t="s">
        <v>12</v>
      </c>
      <c r="C22" s="27" t="s">
        <v>13</v>
      </c>
      <c r="D22" s="67">
        <v>689</v>
      </c>
      <c r="E22" s="68"/>
      <c r="F22" s="69">
        <f>D22+E22</f>
        <v>689</v>
      </c>
    </row>
    <row r="23" spans="1:8" s="8" customFormat="1" ht="12">
      <c r="A23" s="25" t="s">
        <v>214</v>
      </c>
      <c r="B23" s="26" t="s">
        <v>14</v>
      </c>
      <c r="C23" s="27" t="s">
        <v>15</v>
      </c>
      <c r="D23" s="67">
        <v>4403211.92</v>
      </c>
      <c r="E23" s="68"/>
      <c r="F23" s="69">
        <f>D23+E23</f>
        <v>4403211.92</v>
      </c>
    </row>
    <row r="24" spans="1:8" s="8" customFormat="1" ht="12">
      <c r="A24" s="25" t="s">
        <v>223</v>
      </c>
      <c r="B24" s="26" t="s">
        <v>16</v>
      </c>
      <c r="C24" s="27" t="s">
        <v>17</v>
      </c>
      <c r="D24" s="70">
        <f>D26+D27+D28</f>
        <v>617001864.49000001</v>
      </c>
      <c r="E24" s="71">
        <f>E26+E27+E28</f>
        <v>0</v>
      </c>
      <c r="F24" s="72">
        <f>F26+F27+F28</f>
        <v>617001864.49000001</v>
      </c>
    </row>
    <row r="25" spans="1:8" s="8" customFormat="1" ht="11.25" customHeight="1">
      <c r="A25" s="154" t="s">
        <v>222</v>
      </c>
      <c r="B25" s="29"/>
      <c r="C25" s="32"/>
      <c r="D25" s="32"/>
      <c r="E25" s="32"/>
      <c r="F25" s="152"/>
    </row>
    <row r="26" spans="1:8" s="8" customFormat="1" ht="22.5">
      <c r="A26" s="156" t="s">
        <v>215</v>
      </c>
      <c r="B26" s="28" t="s">
        <v>18</v>
      </c>
      <c r="C26" s="27" t="s">
        <v>19</v>
      </c>
      <c r="D26" s="73">
        <v>617001864.49000001</v>
      </c>
      <c r="E26" s="74"/>
      <c r="F26" s="69">
        <f>D26+E26</f>
        <v>617001864.49000001</v>
      </c>
    </row>
    <row r="27" spans="1:8" s="8" customFormat="1" ht="22.5">
      <c r="A27" s="156" t="s">
        <v>216</v>
      </c>
      <c r="B27" s="28" t="s">
        <v>20</v>
      </c>
      <c r="C27" s="27" t="s">
        <v>21</v>
      </c>
      <c r="D27" s="67"/>
      <c r="E27" s="92"/>
      <c r="F27" s="69">
        <f>D27+E27</f>
        <v>0</v>
      </c>
    </row>
    <row r="28" spans="1:8" s="8" customFormat="1" ht="11.25">
      <c r="A28" s="156" t="s">
        <v>217</v>
      </c>
      <c r="B28" s="26" t="s">
        <v>22</v>
      </c>
      <c r="C28" s="27" t="s">
        <v>23</v>
      </c>
      <c r="D28" s="67"/>
      <c r="E28" s="92"/>
      <c r="F28" s="69">
        <f>D28+E28</f>
        <v>0</v>
      </c>
    </row>
    <row r="29" spans="1:8" s="8" customFormat="1" ht="12">
      <c r="A29" s="25" t="s">
        <v>224</v>
      </c>
      <c r="B29" s="26" t="s">
        <v>24</v>
      </c>
      <c r="C29" s="27" t="s">
        <v>25</v>
      </c>
      <c r="D29" s="67"/>
      <c r="E29" s="176"/>
      <c r="F29" s="69">
        <f>D29+E29</f>
        <v>0</v>
      </c>
    </row>
    <row r="30" spans="1:8" s="8" customFormat="1" ht="12">
      <c r="A30" s="25" t="s">
        <v>161</v>
      </c>
      <c r="B30" s="26" t="s">
        <v>26</v>
      </c>
      <c r="C30" s="27" t="s">
        <v>27</v>
      </c>
      <c r="D30" s="102">
        <v>931109.02</v>
      </c>
      <c r="E30" s="177"/>
      <c r="F30" s="69">
        <f>D30+E30</f>
        <v>931109.02</v>
      </c>
    </row>
    <row r="31" spans="1:8" s="8" customFormat="1" ht="11.25">
      <c r="A31" s="155" t="s">
        <v>218</v>
      </c>
      <c r="B31" s="29"/>
      <c r="C31" s="30"/>
      <c r="D31" s="75"/>
      <c r="E31" s="76"/>
      <c r="F31" s="77"/>
    </row>
    <row r="32" spans="1:8" s="8" customFormat="1" ht="11.25">
      <c r="A32" s="156" t="s">
        <v>220</v>
      </c>
      <c r="B32" s="28" t="s">
        <v>28</v>
      </c>
      <c r="C32" s="27" t="s">
        <v>29</v>
      </c>
      <c r="D32" s="73"/>
      <c r="E32" s="74"/>
      <c r="F32" s="69">
        <f>D32+E32</f>
        <v>0</v>
      </c>
    </row>
    <row r="33" spans="1:8" s="8" customFormat="1" ht="11.25">
      <c r="A33" s="156" t="s">
        <v>219</v>
      </c>
      <c r="B33" s="26" t="s">
        <v>30</v>
      </c>
      <c r="C33" s="27" t="s">
        <v>31</v>
      </c>
      <c r="D33" s="67">
        <v>931702.14</v>
      </c>
      <c r="E33" s="68"/>
      <c r="F33" s="69">
        <f>D33+E33</f>
        <v>931702.14</v>
      </c>
    </row>
    <row r="34" spans="1:8" s="8" customFormat="1" ht="12" thickBot="1">
      <c r="A34" s="156" t="s">
        <v>221</v>
      </c>
      <c r="B34" s="33" t="s">
        <v>225</v>
      </c>
      <c r="C34" s="34" t="s">
        <v>32</v>
      </c>
      <c r="D34" s="78">
        <v>-593.12</v>
      </c>
      <c r="E34" s="79"/>
      <c r="F34" s="80">
        <f>D34+E34</f>
        <v>-593.12</v>
      </c>
    </row>
    <row r="35" spans="1:8" s="8" customFormat="1" ht="12" customHeight="1">
      <c r="A35" s="35"/>
      <c r="B35" s="36"/>
      <c r="C35" s="37"/>
      <c r="D35" s="38"/>
      <c r="E35" s="38"/>
      <c r="F35" s="38"/>
      <c r="H35" s="181" t="s">
        <v>320</v>
      </c>
    </row>
    <row r="36" spans="1:8" s="8" customFormat="1" ht="14.1" customHeight="1">
      <c r="A36" s="39"/>
      <c r="B36" s="40"/>
      <c r="C36" s="40"/>
      <c r="D36" s="41"/>
      <c r="E36" s="205" t="s">
        <v>34</v>
      </c>
      <c r="F36" s="205"/>
      <c r="H36" s="181" t="s">
        <v>321</v>
      </c>
    </row>
    <row r="37" spans="1:8" s="8" customFormat="1" ht="17.100000000000001" customHeight="1">
      <c r="A37" s="188" t="s">
        <v>2</v>
      </c>
      <c r="B37" s="191" t="s">
        <v>146</v>
      </c>
      <c r="C37" s="191" t="s">
        <v>147</v>
      </c>
      <c r="D37" s="191" t="s">
        <v>148</v>
      </c>
      <c r="E37" s="194" t="s">
        <v>157</v>
      </c>
      <c r="F37" s="197" t="s">
        <v>3</v>
      </c>
    </row>
    <row r="38" spans="1:8" s="8" customFormat="1" ht="17.100000000000001" customHeight="1">
      <c r="A38" s="189"/>
      <c r="B38" s="192"/>
      <c r="C38" s="192"/>
      <c r="D38" s="192"/>
      <c r="E38" s="195"/>
      <c r="F38" s="198"/>
    </row>
    <row r="39" spans="1:8" s="8" customFormat="1" ht="17.100000000000001" customHeight="1">
      <c r="A39" s="190"/>
      <c r="B39" s="193"/>
      <c r="C39" s="193"/>
      <c r="D39" s="193"/>
      <c r="E39" s="196"/>
      <c r="F39" s="199"/>
    </row>
    <row r="40" spans="1:8" s="8" customFormat="1" ht="12" thickBot="1">
      <c r="A40" s="20">
        <v>1</v>
      </c>
      <c r="B40" s="21">
        <v>2</v>
      </c>
      <c r="C40" s="21">
        <v>3</v>
      </c>
      <c r="D40" s="22">
        <v>4</v>
      </c>
      <c r="E40" s="1" t="s">
        <v>4</v>
      </c>
      <c r="F40" s="1" t="s">
        <v>5</v>
      </c>
    </row>
    <row r="41" spans="1:8" s="8" customFormat="1" ht="12">
      <c r="A41" s="31" t="s">
        <v>162</v>
      </c>
      <c r="B41" s="23" t="s">
        <v>7</v>
      </c>
      <c r="C41" s="24" t="s">
        <v>33</v>
      </c>
      <c r="D41" s="132">
        <v>2560450.65</v>
      </c>
      <c r="E41" s="133"/>
      <c r="F41" s="134">
        <f>D41+E41</f>
        <v>2560450.65</v>
      </c>
    </row>
    <row r="42" spans="1:8" s="8" customFormat="1" ht="11.25" customHeight="1">
      <c r="A42" s="157" t="s">
        <v>218</v>
      </c>
      <c r="B42" s="29"/>
      <c r="C42" s="32"/>
      <c r="D42" s="75"/>
      <c r="E42" s="75"/>
      <c r="F42" s="83"/>
    </row>
    <row r="43" spans="1:8" s="8" customFormat="1" ht="11.25">
      <c r="A43" s="158" t="s">
        <v>226</v>
      </c>
      <c r="B43" s="28" t="s">
        <v>227</v>
      </c>
      <c r="C43" s="27" t="s">
        <v>228</v>
      </c>
      <c r="D43" s="73">
        <v>2560450.65</v>
      </c>
      <c r="E43" s="88"/>
      <c r="F43" s="69">
        <f>D43+E43</f>
        <v>2560450.65</v>
      </c>
    </row>
    <row r="44" spans="1:8" s="8" customFormat="1" ht="24">
      <c r="A44" s="153" t="s">
        <v>303</v>
      </c>
      <c r="B44" s="26" t="s">
        <v>17</v>
      </c>
      <c r="C44" s="46" t="s">
        <v>35</v>
      </c>
      <c r="D44" s="130">
        <f>D45+D50+D58+D63+D73+D78+D83+D88</f>
        <v>618134413.51999998</v>
      </c>
      <c r="E44" s="130">
        <f>E45+E50+E58+E63+E73+E78+E83+E88</f>
        <v>0</v>
      </c>
      <c r="F44" s="131">
        <f>F45+F50+F58+F63+F73+F78+F83+F88</f>
        <v>618134413.51999998</v>
      </c>
    </row>
    <row r="45" spans="1:8" s="8" customFormat="1" ht="12">
      <c r="A45" s="25" t="s">
        <v>153</v>
      </c>
      <c r="B45" s="26" t="s">
        <v>25</v>
      </c>
      <c r="C45" s="27" t="s">
        <v>36</v>
      </c>
      <c r="D45" s="70">
        <f>D47+D48+D49</f>
        <v>49942688.07</v>
      </c>
      <c r="E45" s="81">
        <f>E47+E48+E49</f>
        <v>0</v>
      </c>
      <c r="F45" s="72">
        <f>F47+F48+F49</f>
        <v>49942688.07</v>
      </c>
    </row>
    <row r="46" spans="1:8" s="8" customFormat="1" ht="11.25" customHeight="1">
      <c r="A46" s="155" t="s">
        <v>222</v>
      </c>
      <c r="B46" s="29"/>
      <c r="C46" s="30"/>
      <c r="D46" s="75"/>
      <c r="E46" s="82"/>
      <c r="F46" s="83"/>
    </row>
    <row r="47" spans="1:8" s="8" customFormat="1" ht="11.25">
      <c r="A47" s="156" t="s">
        <v>229</v>
      </c>
      <c r="B47" s="28" t="s">
        <v>37</v>
      </c>
      <c r="C47" s="27" t="s">
        <v>38</v>
      </c>
      <c r="D47" s="73">
        <v>36555033.490000002</v>
      </c>
      <c r="E47" s="84"/>
      <c r="F47" s="85">
        <f>D47+E47</f>
        <v>36555033.490000002</v>
      </c>
    </row>
    <row r="48" spans="1:8" s="8" customFormat="1" ht="11.25">
      <c r="A48" s="156" t="s">
        <v>230</v>
      </c>
      <c r="B48" s="26" t="s">
        <v>39</v>
      </c>
      <c r="C48" s="27" t="s">
        <v>40</v>
      </c>
      <c r="D48" s="67">
        <v>2637600</v>
      </c>
      <c r="E48" s="86"/>
      <c r="F48" s="85">
        <f>D48+E48</f>
        <v>2637600</v>
      </c>
    </row>
    <row r="49" spans="1:6" s="8" customFormat="1" ht="11.25">
      <c r="A49" s="156" t="s">
        <v>231</v>
      </c>
      <c r="B49" s="26" t="s">
        <v>41</v>
      </c>
      <c r="C49" s="27" t="s">
        <v>42</v>
      </c>
      <c r="D49" s="67">
        <v>10750054.58</v>
      </c>
      <c r="E49" s="86"/>
      <c r="F49" s="85">
        <f>D49+E49</f>
        <v>10750054.58</v>
      </c>
    </row>
    <row r="50" spans="1:6" s="8" customFormat="1" ht="12">
      <c r="A50" s="25" t="s">
        <v>335</v>
      </c>
      <c r="B50" s="26" t="s">
        <v>27</v>
      </c>
      <c r="C50" s="27" t="s">
        <v>43</v>
      </c>
      <c r="D50" s="70">
        <f>D52+D53+D54+D55+D56+D57</f>
        <v>28442597.969999999</v>
      </c>
      <c r="E50" s="81">
        <f>E52+E53+E54+E55+E56+E57</f>
        <v>0</v>
      </c>
      <c r="F50" s="72">
        <f>F52+F53+F54+F55+F56+F57</f>
        <v>28442597.969999999</v>
      </c>
    </row>
    <row r="51" spans="1:6" s="8" customFormat="1" ht="11.25">
      <c r="A51" s="155" t="s">
        <v>222</v>
      </c>
      <c r="B51" s="29"/>
      <c r="C51" s="30"/>
      <c r="D51" s="75"/>
      <c r="E51" s="82"/>
      <c r="F51" s="83"/>
    </row>
    <row r="52" spans="1:6" s="8" customFormat="1" ht="11.25">
      <c r="A52" s="156" t="s">
        <v>232</v>
      </c>
      <c r="B52" s="28" t="s">
        <v>29</v>
      </c>
      <c r="C52" s="27" t="s">
        <v>44</v>
      </c>
      <c r="D52" s="73">
        <v>1783886.05</v>
      </c>
      <c r="E52" s="84"/>
      <c r="F52" s="85">
        <f t="shared" ref="F52:F57" si="0">D52+E52</f>
        <v>1783886.05</v>
      </c>
    </row>
    <row r="53" spans="1:6" s="8" customFormat="1" ht="11.25">
      <c r="A53" s="156" t="s">
        <v>233</v>
      </c>
      <c r="B53" s="26" t="s">
        <v>31</v>
      </c>
      <c r="C53" s="27" t="s">
        <v>45</v>
      </c>
      <c r="D53" s="67">
        <v>15186.88</v>
      </c>
      <c r="E53" s="92"/>
      <c r="F53" s="85">
        <f t="shared" si="0"/>
        <v>15186.88</v>
      </c>
    </row>
    <row r="54" spans="1:6" s="8" customFormat="1" ht="11.25">
      <c r="A54" s="156" t="s">
        <v>234</v>
      </c>
      <c r="B54" s="26" t="s">
        <v>32</v>
      </c>
      <c r="C54" s="27" t="s">
        <v>46</v>
      </c>
      <c r="D54" s="67">
        <v>1265673.6599999999</v>
      </c>
      <c r="E54" s="92"/>
      <c r="F54" s="85">
        <f t="shared" si="0"/>
        <v>1265673.6599999999</v>
      </c>
    </row>
    <row r="55" spans="1:6" s="8" customFormat="1" ht="11.25">
      <c r="A55" s="156" t="s">
        <v>235</v>
      </c>
      <c r="B55" s="26" t="s">
        <v>47</v>
      </c>
      <c r="C55" s="27" t="s">
        <v>48</v>
      </c>
      <c r="D55" s="67">
        <v>20600</v>
      </c>
      <c r="E55" s="92"/>
      <c r="F55" s="85">
        <f t="shared" si="0"/>
        <v>20600</v>
      </c>
    </row>
    <row r="56" spans="1:6" s="8" customFormat="1" ht="11.25">
      <c r="A56" s="156" t="s">
        <v>236</v>
      </c>
      <c r="B56" s="26" t="s">
        <v>49</v>
      </c>
      <c r="C56" s="27" t="s">
        <v>50</v>
      </c>
      <c r="D56" s="67">
        <v>13381736.65</v>
      </c>
      <c r="E56" s="92"/>
      <c r="F56" s="85">
        <f t="shared" si="0"/>
        <v>13381736.65</v>
      </c>
    </row>
    <row r="57" spans="1:6" s="8" customFormat="1" ht="11.25">
      <c r="A57" s="156" t="s">
        <v>237</v>
      </c>
      <c r="B57" s="26" t="s">
        <v>51</v>
      </c>
      <c r="C57" s="27" t="s">
        <v>52</v>
      </c>
      <c r="D57" s="67">
        <v>11975514.73</v>
      </c>
      <c r="E57" s="92"/>
      <c r="F57" s="85">
        <f t="shared" si="0"/>
        <v>11975514.73</v>
      </c>
    </row>
    <row r="58" spans="1:6" s="8" customFormat="1" ht="12">
      <c r="A58" s="42" t="s">
        <v>163</v>
      </c>
      <c r="B58" s="29" t="s">
        <v>53</v>
      </c>
      <c r="C58" s="30" t="s">
        <v>54</v>
      </c>
      <c r="D58" s="70">
        <f>D60+D61+D62</f>
        <v>1543308.64</v>
      </c>
      <c r="E58" s="81">
        <f>E60+E61+E62</f>
        <v>0</v>
      </c>
      <c r="F58" s="72">
        <f>F60+F61+F62</f>
        <v>1543308.64</v>
      </c>
    </row>
    <row r="59" spans="1:6" s="8" customFormat="1" ht="9.9499999999999993" customHeight="1">
      <c r="A59" s="157" t="s">
        <v>222</v>
      </c>
      <c r="B59" s="29"/>
      <c r="C59" s="32"/>
      <c r="D59" s="75"/>
      <c r="E59" s="82"/>
      <c r="F59" s="83"/>
    </row>
    <row r="60" spans="1:6" s="8" customFormat="1" ht="11.25">
      <c r="A60" s="156" t="s">
        <v>238</v>
      </c>
      <c r="B60" s="28" t="s">
        <v>55</v>
      </c>
      <c r="C60" s="27" t="s">
        <v>56</v>
      </c>
      <c r="D60" s="73">
        <v>1543308.64</v>
      </c>
      <c r="E60" s="84"/>
      <c r="F60" s="85">
        <f>D60+E60</f>
        <v>1543308.64</v>
      </c>
    </row>
    <row r="61" spans="1:6" s="8" customFormat="1" ht="11.25">
      <c r="A61" s="156" t="s">
        <v>239</v>
      </c>
      <c r="B61" s="150" t="s">
        <v>57</v>
      </c>
      <c r="C61" s="30" t="s">
        <v>58</v>
      </c>
      <c r="D61" s="151"/>
      <c r="E61" s="91"/>
      <c r="F61" s="85">
        <f>D61+E61</f>
        <v>0</v>
      </c>
    </row>
    <row r="62" spans="1:6" s="8" customFormat="1" ht="11.25">
      <c r="A62" s="156" t="s">
        <v>240</v>
      </c>
      <c r="B62" s="26" t="s">
        <v>241</v>
      </c>
      <c r="C62" s="46" t="s">
        <v>242</v>
      </c>
      <c r="D62" s="67"/>
      <c r="E62" s="86"/>
      <c r="F62" s="135">
        <f>D62+E62</f>
        <v>0</v>
      </c>
    </row>
    <row r="63" spans="1:6" s="8" customFormat="1" ht="12">
      <c r="A63" s="25" t="s">
        <v>164</v>
      </c>
      <c r="B63" s="28" t="s">
        <v>36</v>
      </c>
      <c r="C63" s="27" t="s">
        <v>59</v>
      </c>
      <c r="D63" s="89">
        <f>D65+D66</f>
        <v>380969098.74000001</v>
      </c>
      <c r="E63" s="90">
        <f>E65+E66</f>
        <v>0</v>
      </c>
      <c r="F63" s="97">
        <f>F65+F66</f>
        <v>380969098.74000001</v>
      </c>
    </row>
    <row r="64" spans="1:6" s="8" customFormat="1" ht="9.9499999999999993" customHeight="1">
      <c r="A64" s="155" t="s">
        <v>222</v>
      </c>
      <c r="B64" s="29"/>
      <c r="C64" s="30"/>
      <c r="D64" s="75"/>
      <c r="E64" s="82"/>
      <c r="F64" s="83"/>
    </row>
    <row r="65" spans="1:6" s="8" customFormat="1" ht="22.5">
      <c r="A65" s="159" t="s">
        <v>243</v>
      </c>
      <c r="B65" s="28" t="s">
        <v>38</v>
      </c>
      <c r="C65" s="27" t="s">
        <v>60</v>
      </c>
      <c r="D65" s="73">
        <v>380953547.74000001</v>
      </c>
      <c r="E65" s="88"/>
      <c r="F65" s="85">
        <f>D65+E65</f>
        <v>380953547.74000001</v>
      </c>
    </row>
    <row r="66" spans="1:6" s="8" customFormat="1" ht="23.25" thickBot="1">
      <c r="A66" s="158" t="s">
        <v>244</v>
      </c>
      <c r="B66" s="33" t="s">
        <v>40</v>
      </c>
      <c r="C66" s="34" t="s">
        <v>61</v>
      </c>
      <c r="D66" s="78">
        <v>15551</v>
      </c>
      <c r="E66" s="93"/>
      <c r="F66" s="178">
        <f>D66+E66</f>
        <v>15551</v>
      </c>
    </row>
    <row r="67" spans="1:6" s="8" customFormat="1" ht="14.1" customHeight="1"/>
    <row r="68" spans="1:6" s="8" customFormat="1" ht="14.1" customHeight="1">
      <c r="E68" s="205" t="s">
        <v>72</v>
      </c>
      <c r="F68" s="205"/>
    </row>
    <row r="69" spans="1:6" s="8" customFormat="1" ht="17.100000000000001" customHeight="1">
      <c r="A69" s="188" t="s">
        <v>2</v>
      </c>
      <c r="B69" s="191" t="s">
        <v>146</v>
      </c>
      <c r="C69" s="191" t="s">
        <v>147</v>
      </c>
      <c r="D69" s="191" t="s">
        <v>148</v>
      </c>
      <c r="E69" s="194" t="s">
        <v>157</v>
      </c>
      <c r="F69" s="197" t="s">
        <v>3</v>
      </c>
    </row>
    <row r="70" spans="1:6" s="8" customFormat="1" ht="17.100000000000001" customHeight="1">
      <c r="A70" s="189"/>
      <c r="B70" s="192"/>
      <c r="C70" s="192"/>
      <c r="D70" s="192"/>
      <c r="E70" s="195"/>
      <c r="F70" s="198"/>
    </row>
    <row r="71" spans="1:6" s="8" customFormat="1" ht="17.100000000000001" customHeight="1">
      <c r="A71" s="190"/>
      <c r="B71" s="193"/>
      <c r="C71" s="193"/>
      <c r="D71" s="193"/>
      <c r="E71" s="196"/>
      <c r="F71" s="199"/>
    </row>
    <row r="72" spans="1:6" s="8" customFormat="1" ht="12" customHeight="1" thickBot="1">
      <c r="A72" s="20">
        <v>1</v>
      </c>
      <c r="B72" s="21">
        <v>2</v>
      </c>
      <c r="C72" s="21">
        <v>3</v>
      </c>
      <c r="D72" s="22">
        <v>4</v>
      </c>
      <c r="E72" s="1" t="s">
        <v>4</v>
      </c>
      <c r="F72" s="1" t="s">
        <v>5</v>
      </c>
    </row>
    <row r="73" spans="1:6" s="8" customFormat="1" ht="12">
      <c r="A73" s="25" t="s">
        <v>165</v>
      </c>
      <c r="B73" s="23" t="s">
        <v>54</v>
      </c>
      <c r="C73" s="24" t="s">
        <v>62</v>
      </c>
      <c r="D73" s="94">
        <f>D75+D76+D77</f>
        <v>25337214.18</v>
      </c>
      <c r="E73" s="95">
        <f>E75+E76+E77</f>
        <v>0</v>
      </c>
      <c r="F73" s="96">
        <f>F75+F76+F77</f>
        <v>25337214.18</v>
      </c>
    </row>
    <row r="74" spans="1:6" s="8" customFormat="1" ht="9.9499999999999993" customHeight="1">
      <c r="A74" s="155" t="s">
        <v>222</v>
      </c>
      <c r="B74" s="29"/>
      <c r="C74" s="30"/>
      <c r="D74" s="75"/>
      <c r="E74" s="82"/>
      <c r="F74" s="83"/>
    </row>
    <row r="75" spans="1:6" s="8" customFormat="1" ht="22.5">
      <c r="A75" s="156" t="s">
        <v>248</v>
      </c>
      <c r="B75" s="28" t="s">
        <v>56</v>
      </c>
      <c r="C75" s="43" t="s">
        <v>63</v>
      </c>
      <c r="D75" s="73">
        <v>25337214.18</v>
      </c>
      <c r="E75" s="91"/>
      <c r="F75" s="85">
        <f>D75+E75</f>
        <v>25337214.18</v>
      </c>
    </row>
    <row r="76" spans="1:6" s="8" customFormat="1" ht="22.5">
      <c r="A76" s="156" t="s">
        <v>249</v>
      </c>
      <c r="B76" s="28" t="s">
        <v>58</v>
      </c>
      <c r="C76" s="27" t="s">
        <v>64</v>
      </c>
      <c r="D76" s="73"/>
      <c r="E76" s="92"/>
      <c r="F76" s="85">
        <f>D76+E76</f>
        <v>0</v>
      </c>
    </row>
    <row r="77" spans="1:6" s="8" customFormat="1" ht="11.25">
      <c r="A77" s="156" t="s">
        <v>250</v>
      </c>
      <c r="B77" s="26" t="s">
        <v>65</v>
      </c>
      <c r="C77" s="46" t="s">
        <v>66</v>
      </c>
      <c r="D77" s="67"/>
      <c r="E77" s="86"/>
      <c r="F77" s="135">
        <f>D77+E77</f>
        <v>0</v>
      </c>
    </row>
    <row r="78" spans="1:6" s="8" customFormat="1" ht="12">
      <c r="A78" s="25" t="s">
        <v>166</v>
      </c>
      <c r="B78" s="26" t="s">
        <v>59</v>
      </c>
      <c r="C78" s="46" t="s">
        <v>67</v>
      </c>
      <c r="D78" s="70">
        <f>D80+D81+D82</f>
        <v>121494686.23</v>
      </c>
      <c r="E78" s="81">
        <f>E80+E81+E82</f>
        <v>0</v>
      </c>
      <c r="F78" s="72">
        <f>F80+F81+F82</f>
        <v>121494686.23</v>
      </c>
    </row>
    <row r="79" spans="1:6" s="8" customFormat="1" ht="9.9499999999999993" customHeight="1">
      <c r="A79" s="155" t="s">
        <v>222</v>
      </c>
      <c r="B79" s="29"/>
      <c r="C79" s="30"/>
      <c r="D79" s="75"/>
      <c r="E79" s="82"/>
      <c r="F79" s="83"/>
    </row>
    <row r="80" spans="1:6" s="8" customFormat="1" ht="22.5">
      <c r="A80" s="156" t="s">
        <v>251</v>
      </c>
      <c r="B80" s="28" t="s">
        <v>60</v>
      </c>
      <c r="C80" s="27" t="s">
        <v>68</v>
      </c>
      <c r="D80" s="73"/>
      <c r="E80" s="84"/>
      <c r="F80" s="85">
        <f>D80+E80</f>
        <v>0</v>
      </c>
    </row>
    <row r="81" spans="1:6" s="8" customFormat="1" ht="11.25">
      <c r="A81" s="156" t="s">
        <v>252</v>
      </c>
      <c r="B81" s="26" t="s">
        <v>61</v>
      </c>
      <c r="C81" s="27" t="s">
        <v>69</v>
      </c>
      <c r="D81" s="67">
        <v>117381508.17</v>
      </c>
      <c r="E81" s="86"/>
      <c r="F81" s="85">
        <f>D81+E81</f>
        <v>117381508.17</v>
      </c>
    </row>
    <row r="82" spans="1:6" s="8" customFormat="1" ht="22.5">
      <c r="A82" s="156" t="s">
        <v>253</v>
      </c>
      <c r="B82" s="26" t="s">
        <v>70</v>
      </c>
      <c r="C82" s="46" t="s">
        <v>71</v>
      </c>
      <c r="D82" s="67">
        <v>4113178.06</v>
      </c>
      <c r="E82" s="86"/>
      <c r="F82" s="85">
        <f>D82+E82</f>
        <v>4113178.06</v>
      </c>
    </row>
    <row r="83" spans="1:6" s="8" customFormat="1" ht="12">
      <c r="A83" s="25" t="s">
        <v>337</v>
      </c>
      <c r="B83" s="28" t="s">
        <v>62</v>
      </c>
      <c r="C83" s="43" t="s">
        <v>73</v>
      </c>
      <c r="D83" s="100">
        <v>9566341.8100000005</v>
      </c>
      <c r="E83" s="107"/>
      <c r="F83" s="85">
        <f>D83+E83</f>
        <v>9566341.8100000005</v>
      </c>
    </row>
    <row r="84" spans="1:6" s="8" customFormat="1" ht="9.9499999999999993" customHeight="1">
      <c r="A84" s="155" t="s">
        <v>218</v>
      </c>
      <c r="B84" s="29"/>
      <c r="C84" s="30"/>
      <c r="D84" s="98"/>
      <c r="E84" s="99"/>
      <c r="F84" s="77"/>
    </row>
    <row r="85" spans="1:6" s="8" customFormat="1" ht="11.25">
      <c r="A85" s="156" t="s">
        <v>254</v>
      </c>
      <c r="B85" s="28" t="s">
        <v>63</v>
      </c>
      <c r="C85" s="27" t="s">
        <v>74</v>
      </c>
      <c r="D85" s="100">
        <v>8385748.7300000004</v>
      </c>
      <c r="E85" s="101"/>
      <c r="F85" s="69">
        <f>D85+E85</f>
        <v>8385748.7300000004</v>
      </c>
    </row>
    <row r="86" spans="1:6" s="8" customFormat="1" ht="11.25">
      <c r="A86" s="161" t="s">
        <v>255</v>
      </c>
      <c r="B86" s="26" t="s">
        <v>64</v>
      </c>
      <c r="C86" s="27" t="s">
        <v>75</v>
      </c>
      <c r="D86" s="102">
        <v>1180593.08</v>
      </c>
      <c r="E86" s="103"/>
      <c r="F86" s="69">
        <f>D86+E86</f>
        <v>1180593.08</v>
      </c>
    </row>
    <row r="87" spans="1:6" s="8" customFormat="1" ht="11.25">
      <c r="A87" s="162" t="s">
        <v>256</v>
      </c>
      <c r="B87" s="26" t="s">
        <v>66</v>
      </c>
      <c r="C87" s="27" t="s">
        <v>76</v>
      </c>
      <c r="D87" s="102"/>
      <c r="E87" s="103"/>
      <c r="F87" s="69">
        <f>D87+E87</f>
        <v>0</v>
      </c>
    </row>
    <row r="88" spans="1:6" s="8" customFormat="1" ht="12">
      <c r="A88" s="31" t="s">
        <v>167</v>
      </c>
      <c r="B88" s="26" t="s">
        <v>67</v>
      </c>
      <c r="C88" s="27" t="s">
        <v>77</v>
      </c>
      <c r="D88" s="102">
        <v>838477.88</v>
      </c>
      <c r="E88" s="103"/>
      <c r="F88" s="69">
        <f>D88+E88</f>
        <v>838477.88</v>
      </c>
    </row>
    <row r="89" spans="1:6" s="8" customFormat="1" ht="22.5">
      <c r="A89" s="163" t="s">
        <v>304</v>
      </c>
      <c r="B89" s="26" t="s">
        <v>245</v>
      </c>
      <c r="C89" s="27"/>
      <c r="D89" s="104">
        <f>D90-D91</f>
        <v>217079192.72999999</v>
      </c>
      <c r="E89" s="104">
        <f>E90-E91</f>
        <v>0</v>
      </c>
      <c r="F89" s="105">
        <f>F90-F91</f>
        <v>217079192.72999999</v>
      </c>
    </row>
    <row r="90" spans="1:6" s="8" customFormat="1" ht="24">
      <c r="A90" s="55" t="s">
        <v>168</v>
      </c>
      <c r="B90" s="26" t="s">
        <v>246</v>
      </c>
      <c r="C90" s="27"/>
      <c r="D90" s="104">
        <f>D19-D44</f>
        <v>217079192.72999999</v>
      </c>
      <c r="E90" s="104">
        <f>E19-E44</f>
        <v>0</v>
      </c>
      <c r="F90" s="105">
        <f>F19-F44</f>
        <v>217079192.72999999</v>
      </c>
    </row>
    <row r="91" spans="1:6" s="8" customFormat="1" ht="12">
      <c r="A91" s="56" t="s">
        <v>169</v>
      </c>
      <c r="B91" s="26" t="s">
        <v>247</v>
      </c>
      <c r="C91" s="46"/>
      <c r="D91" s="102"/>
      <c r="E91" s="103"/>
      <c r="F91" s="106">
        <f>D91+E91</f>
        <v>0</v>
      </c>
    </row>
    <row r="92" spans="1:6" s="8" customFormat="1" ht="22.5">
      <c r="A92" s="160" t="s">
        <v>305</v>
      </c>
      <c r="B92" s="28" t="s">
        <v>78</v>
      </c>
      <c r="C92" s="27"/>
      <c r="D92" s="111">
        <f>D93+D103+D107+D111+D115+D119+D123</f>
        <v>11604561.48</v>
      </c>
      <c r="E92" s="111">
        <f>E93+E103+E107+E111+E115+E119+E123</f>
        <v>0</v>
      </c>
      <c r="F92" s="112">
        <f>F93+F103+F107+F111+F115+F119+F123</f>
        <v>11604561.48</v>
      </c>
    </row>
    <row r="93" spans="1:6" s="8" customFormat="1" ht="12">
      <c r="A93" s="25" t="s">
        <v>170</v>
      </c>
      <c r="B93" s="26" t="s">
        <v>79</v>
      </c>
      <c r="C93" s="27"/>
      <c r="D93" s="70">
        <f>D95-D96</f>
        <v>9540604.8599999994</v>
      </c>
      <c r="E93" s="81">
        <f>E95-E96</f>
        <v>0</v>
      </c>
      <c r="F93" s="72">
        <f>F95-F96</f>
        <v>9540604.8599999994</v>
      </c>
    </row>
    <row r="94" spans="1:6" s="8" customFormat="1" ht="9.9499999999999993" customHeight="1">
      <c r="A94" s="155" t="s">
        <v>222</v>
      </c>
      <c r="B94" s="29"/>
      <c r="C94" s="30"/>
      <c r="D94" s="98"/>
      <c r="E94" s="99"/>
      <c r="F94" s="77"/>
    </row>
    <row r="95" spans="1:6" s="8" customFormat="1" ht="11.25">
      <c r="A95" s="156" t="s">
        <v>257</v>
      </c>
      <c r="B95" s="28" t="s">
        <v>80</v>
      </c>
      <c r="C95" s="27" t="s">
        <v>78</v>
      </c>
      <c r="D95" s="100">
        <v>56047253.93</v>
      </c>
      <c r="E95" s="107"/>
      <c r="F95" s="69">
        <f>D95+E95</f>
        <v>56047253.93</v>
      </c>
    </row>
    <row r="96" spans="1:6" s="8" customFormat="1" ht="12" thickBot="1">
      <c r="A96" s="156" t="s">
        <v>258</v>
      </c>
      <c r="B96" s="33" t="s">
        <v>81</v>
      </c>
      <c r="C96" s="34" t="s">
        <v>307</v>
      </c>
      <c r="D96" s="109">
        <v>46506649.07</v>
      </c>
      <c r="E96" s="110"/>
      <c r="F96" s="80">
        <f>D96+E96</f>
        <v>46506649.07</v>
      </c>
    </row>
    <row r="97" spans="1:6" s="8" customFormat="1" ht="12" customHeight="1"/>
    <row r="98" spans="1:6" s="8" customFormat="1" ht="12" customHeight="1">
      <c r="A98" s="47"/>
      <c r="B98" s="40"/>
      <c r="C98" s="40"/>
      <c r="D98" s="41"/>
      <c r="E98" s="205" t="s">
        <v>103</v>
      </c>
      <c r="F98" s="205"/>
    </row>
    <row r="99" spans="1:6" s="8" customFormat="1" ht="12" customHeight="1">
      <c r="A99" s="188" t="s">
        <v>2</v>
      </c>
      <c r="B99" s="191" t="s">
        <v>146</v>
      </c>
      <c r="C99" s="191" t="s">
        <v>147</v>
      </c>
      <c r="D99" s="191" t="s">
        <v>148</v>
      </c>
      <c r="E99" s="194" t="s">
        <v>157</v>
      </c>
      <c r="F99" s="197" t="s">
        <v>3</v>
      </c>
    </row>
    <row r="100" spans="1:6" s="8" customFormat="1" ht="12" customHeight="1">
      <c r="A100" s="189"/>
      <c r="B100" s="192"/>
      <c r="C100" s="192"/>
      <c r="D100" s="192"/>
      <c r="E100" s="195"/>
      <c r="F100" s="198"/>
    </row>
    <row r="101" spans="1:6" s="8" customFormat="1" ht="12" customHeight="1">
      <c r="A101" s="190"/>
      <c r="B101" s="193"/>
      <c r="C101" s="193"/>
      <c r="D101" s="193"/>
      <c r="E101" s="196"/>
      <c r="F101" s="199"/>
    </row>
    <row r="102" spans="1:6" s="8" customFormat="1" ht="12" customHeight="1" thickBot="1">
      <c r="A102" s="20">
        <v>1</v>
      </c>
      <c r="B102" s="21">
        <v>2</v>
      </c>
      <c r="C102" s="21">
        <v>3</v>
      </c>
      <c r="D102" s="22">
        <v>4</v>
      </c>
      <c r="E102" s="1" t="s">
        <v>4</v>
      </c>
      <c r="F102" s="1" t="s">
        <v>5</v>
      </c>
    </row>
    <row r="103" spans="1:6" s="8" customFormat="1" ht="12">
      <c r="A103" s="25" t="s">
        <v>171</v>
      </c>
      <c r="B103" s="23" t="s">
        <v>83</v>
      </c>
      <c r="C103" s="24"/>
      <c r="D103" s="94">
        <f>D105-D106</f>
        <v>0</v>
      </c>
      <c r="E103" s="95">
        <f>E105-E106</f>
        <v>0</v>
      </c>
      <c r="F103" s="96">
        <f>F105-F106</f>
        <v>0</v>
      </c>
    </row>
    <row r="104" spans="1:6" s="8" customFormat="1" ht="9.9499999999999993" customHeight="1">
      <c r="A104" s="155" t="s">
        <v>222</v>
      </c>
      <c r="B104" s="29"/>
      <c r="C104" s="30"/>
      <c r="D104" s="98"/>
      <c r="E104" s="99"/>
      <c r="F104" s="77"/>
    </row>
    <row r="105" spans="1:6" s="8" customFormat="1" ht="11.25">
      <c r="A105" s="156" t="s">
        <v>259</v>
      </c>
      <c r="B105" s="28" t="s">
        <v>84</v>
      </c>
      <c r="C105" s="27" t="s">
        <v>79</v>
      </c>
      <c r="D105" s="100"/>
      <c r="E105" s="107"/>
      <c r="F105" s="69">
        <f>D105+E105</f>
        <v>0</v>
      </c>
    </row>
    <row r="106" spans="1:6" s="8" customFormat="1" ht="11.25">
      <c r="A106" s="156" t="s">
        <v>260</v>
      </c>
      <c r="B106" s="26" t="s">
        <v>85</v>
      </c>
      <c r="C106" s="27" t="s">
        <v>267</v>
      </c>
      <c r="D106" s="102"/>
      <c r="E106" s="108"/>
      <c r="F106" s="106">
        <f>D106+E106</f>
        <v>0</v>
      </c>
    </row>
    <row r="107" spans="1:6" s="8" customFormat="1" ht="12">
      <c r="A107" s="25" t="s">
        <v>87</v>
      </c>
      <c r="B107" s="26" t="s">
        <v>88</v>
      </c>
      <c r="C107" s="27"/>
      <c r="D107" s="70">
        <f>D109-D110</f>
        <v>1004992.62</v>
      </c>
      <c r="E107" s="81">
        <f>E109-E110</f>
        <v>0</v>
      </c>
      <c r="F107" s="72">
        <f>F109-F110</f>
        <v>1004992.62</v>
      </c>
    </row>
    <row r="108" spans="1:6" s="8" customFormat="1" ht="9.9499999999999993" customHeight="1">
      <c r="A108" s="155" t="s">
        <v>222</v>
      </c>
      <c r="B108" s="29"/>
      <c r="C108" s="30"/>
      <c r="D108" s="98"/>
      <c r="E108" s="99"/>
      <c r="F108" s="77"/>
    </row>
    <row r="109" spans="1:6" s="8" customFormat="1" ht="11.25">
      <c r="A109" s="156" t="s">
        <v>261</v>
      </c>
      <c r="B109" s="28" t="s">
        <v>89</v>
      </c>
      <c r="C109" s="27" t="s">
        <v>83</v>
      </c>
      <c r="D109" s="100">
        <v>1004992.62</v>
      </c>
      <c r="E109" s="107"/>
      <c r="F109" s="69">
        <f>D109+E109</f>
        <v>1004992.62</v>
      </c>
    </row>
    <row r="110" spans="1:6" s="8" customFormat="1" ht="11.25">
      <c r="A110" s="156" t="s">
        <v>262</v>
      </c>
      <c r="B110" s="26" t="s">
        <v>90</v>
      </c>
      <c r="C110" s="46" t="s">
        <v>268</v>
      </c>
      <c r="D110" s="100"/>
      <c r="E110" s="107"/>
      <c r="F110" s="69">
        <f>D110+E110</f>
        <v>0</v>
      </c>
    </row>
    <row r="111" spans="1:6" s="8" customFormat="1" ht="12">
      <c r="A111" s="25" t="s">
        <v>172</v>
      </c>
      <c r="B111" s="28" t="s">
        <v>92</v>
      </c>
      <c r="C111" s="27"/>
      <c r="D111" s="70">
        <f>D113-D114</f>
        <v>69374</v>
      </c>
      <c r="E111" s="81">
        <f>E113-E114</f>
        <v>0</v>
      </c>
      <c r="F111" s="72">
        <f>F113-F114</f>
        <v>69374</v>
      </c>
    </row>
    <row r="112" spans="1:6" s="8" customFormat="1" ht="9.9499999999999993" customHeight="1">
      <c r="A112" s="155" t="s">
        <v>222</v>
      </c>
      <c r="B112" s="29"/>
      <c r="C112" s="30"/>
      <c r="D112" s="98"/>
      <c r="E112" s="99"/>
      <c r="F112" s="77"/>
    </row>
    <row r="113" spans="1:6" s="8" customFormat="1" ht="11.25">
      <c r="A113" s="156" t="s">
        <v>263</v>
      </c>
      <c r="B113" s="28" t="s">
        <v>93</v>
      </c>
      <c r="C113" s="27" t="s">
        <v>94</v>
      </c>
      <c r="D113" s="100">
        <v>1552737.08</v>
      </c>
      <c r="E113" s="107"/>
      <c r="F113" s="69">
        <f>D113+E113</f>
        <v>1552737.08</v>
      </c>
    </row>
    <row r="114" spans="1:6" s="8" customFormat="1" ht="11.25">
      <c r="A114" s="162" t="s">
        <v>264</v>
      </c>
      <c r="B114" s="26" t="s">
        <v>95</v>
      </c>
      <c r="C114" s="46" t="s">
        <v>96</v>
      </c>
      <c r="D114" s="102">
        <v>1483363.08</v>
      </c>
      <c r="E114" s="108"/>
      <c r="F114" s="106">
        <f>D114+E114</f>
        <v>1483363.08</v>
      </c>
    </row>
    <row r="115" spans="1:6" s="8" customFormat="1" ht="12">
      <c r="A115" s="49" t="s">
        <v>269</v>
      </c>
      <c r="B115" s="26" t="s">
        <v>177</v>
      </c>
      <c r="C115" s="61"/>
      <c r="D115" s="70">
        <f>D117-D118</f>
        <v>0</v>
      </c>
      <c r="E115" s="70">
        <f>E117-E118</f>
        <v>0</v>
      </c>
      <c r="F115" s="72">
        <f>F117-F118</f>
        <v>0</v>
      </c>
    </row>
    <row r="116" spans="1:6" s="8" customFormat="1" ht="9.9499999999999993" customHeight="1">
      <c r="A116" s="155" t="s">
        <v>222</v>
      </c>
      <c r="B116" s="29"/>
      <c r="C116" s="48"/>
      <c r="D116" s="98"/>
      <c r="E116" s="98"/>
      <c r="F116" s="77"/>
    </row>
    <row r="117" spans="1:6" s="8" customFormat="1" ht="11.25">
      <c r="A117" s="158" t="s">
        <v>270</v>
      </c>
      <c r="B117" s="28" t="s">
        <v>178</v>
      </c>
      <c r="C117" s="43" t="s">
        <v>88</v>
      </c>
      <c r="D117" s="100"/>
      <c r="E117" s="100"/>
      <c r="F117" s="128">
        <f>D117+E117</f>
        <v>0</v>
      </c>
    </row>
    <row r="118" spans="1:6" s="8" customFormat="1" ht="11.25">
      <c r="A118" s="158" t="s">
        <v>271</v>
      </c>
      <c r="B118" s="26" t="s">
        <v>179</v>
      </c>
      <c r="C118" s="61" t="s">
        <v>272</v>
      </c>
      <c r="D118" s="102"/>
      <c r="E118" s="102"/>
      <c r="F118" s="106">
        <f>D118+E118</f>
        <v>0</v>
      </c>
    </row>
    <row r="119" spans="1:6" s="8" customFormat="1" ht="24">
      <c r="A119" s="31" t="s">
        <v>301</v>
      </c>
      <c r="B119" s="28" t="s">
        <v>97</v>
      </c>
      <c r="C119" s="27"/>
      <c r="D119" s="111">
        <f>D121-D122</f>
        <v>0</v>
      </c>
      <c r="E119" s="111">
        <f>E121-E122</f>
        <v>0</v>
      </c>
      <c r="F119" s="112">
        <f>F121-F122</f>
        <v>0</v>
      </c>
    </row>
    <row r="120" spans="1:6" s="8" customFormat="1" ht="11.25">
      <c r="A120" s="155" t="s">
        <v>222</v>
      </c>
      <c r="B120" s="29"/>
      <c r="C120" s="48"/>
      <c r="D120" s="98"/>
      <c r="E120" s="98"/>
      <c r="F120" s="77"/>
    </row>
    <row r="121" spans="1:6" s="8" customFormat="1" ht="11.25">
      <c r="A121" s="156" t="s">
        <v>265</v>
      </c>
      <c r="B121" s="28" t="s">
        <v>273</v>
      </c>
      <c r="C121" s="27" t="s">
        <v>275</v>
      </c>
      <c r="D121" s="100"/>
      <c r="E121" s="100"/>
      <c r="F121" s="69">
        <f>D121+E121</f>
        <v>0</v>
      </c>
    </row>
    <row r="122" spans="1:6" s="8" customFormat="1" ht="11.25">
      <c r="A122" s="156" t="s">
        <v>266</v>
      </c>
      <c r="B122" s="28" t="s">
        <v>274</v>
      </c>
      <c r="C122" s="27" t="s">
        <v>275</v>
      </c>
      <c r="D122" s="100"/>
      <c r="E122" s="100"/>
      <c r="F122" s="106">
        <f>D122+E122</f>
        <v>0</v>
      </c>
    </row>
    <row r="123" spans="1:6" s="8" customFormat="1" ht="12">
      <c r="A123" s="25" t="s">
        <v>276</v>
      </c>
      <c r="B123" s="26" t="s">
        <v>98</v>
      </c>
      <c r="C123" s="27" t="s">
        <v>275</v>
      </c>
      <c r="D123" s="102">
        <v>989590</v>
      </c>
      <c r="E123" s="102"/>
      <c r="F123" s="106">
        <f>D123+E123</f>
        <v>989590</v>
      </c>
    </row>
    <row r="124" spans="1:6" s="8" customFormat="1" ht="24">
      <c r="A124" s="165" t="s">
        <v>278</v>
      </c>
      <c r="B124" s="26" t="s">
        <v>277</v>
      </c>
      <c r="C124" s="27"/>
      <c r="D124" s="104">
        <f>D125-D156</f>
        <v>205474631.25</v>
      </c>
      <c r="E124" s="164">
        <f>E125-E156</f>
        <v>0</v>
      </c>
      <c r="F124" s="105">
        <f>F125-F156</f>
        <v>205474631.25</v>
      </c>
    </row>
    <row r="125" spans="1:6" s="8" customFormat="1" ht="22.5">
      <c r="A125" s="160" t="s">
        <v>279</v>
      </c>
      <c r="B125" s="29" t="s">
        <v>82</v>
      </c>
      <c r="C125" s="30"/>
      <c r="D125" s="87">
        <f>D126+D136+D140+D144+D148+D152</f>
        <v>201577920.30000001</v>
      </c>
      <c r="E125" s="87">
        <f>E126+E136+E140+E144+E148+E152</f>
        <v>-38978.04</v>
      </c>
      <c r="F125" s="179">
        <f>F126+F136+F140+F144+F148+F152</f>
        <v>201538942.25999999</v>
      </c>
    </row>
    <row r="126" spans="1:6" s="8" customFormat="1" ht="12">
      <c r="A126" s="31" t="s">
        <v>173</v>
      </c>
      <c r="B126" s="26" t="s">
        <v>86</v>
      </c>
      <c r="C126" s="46"/>
      <c r="D126" s="70">
        <f>D128-D129</f>
        <v>4807113.99</v>
      </c>
      <c r="E126" s="81">
        <f>E128-E129</f>
        <v>-38978.04</v>
      </c>
      <c r="F126" s="72">
        <f>F128-F129</f>
        <v>4768135.95</v>
      </c>
    </row>
    <row r="127" spans="1:6" s="8" customFormat="1" ht="9.9499999999999993" customHeight="1">
      <c r="A127" s="155" t="s">
        <v>222</v>
      </c>
      <c r="B127" s="29"/>
      <c r="C127" s="30"/>
      <c r="D127" s="98"/>
      <c r="E127" s="99"/>
      <c r="F127" s="77"/>
    </row>
    <row r="128" spans="1:6" s="8" customFormat="1" ht="11.25">
      <c r="A128" s="156" t="s">
        <v>281</v>
      </c>
      <c r="B128" s="28" t="s">
        <v>101</v>
      </c>
      <c r="C128" s="27" t="s">
        <v>99</v>
      </c>
      <c r="D128" s="100">
        <v>850029231.49000001</v>
      </c>
      <c r="E128" s="107">
        <v>1460010.85</v>
      </c>
      <c r="F128" s="69">
        <f>D128+E128</f>
        <v>851489242.34000003</v>
      </c>
    </row>
    <row r="129" spans="1:9" s="8" customFormat="1" ht="12" thickBot="1">
      <c r="A129" s="162" t="s">
        <v>280</v>
      </c>
      <c r="B129" s="166" t="s">
        <v>104</v>
      </c>
      <c r="C129" s="167" t="s">
        <v>100</v>
      </c>
      <c r="D129" s="168">
        <v>845222117.5</v>
      </c>
      <c r="E129" s="169">
        <v>1498988.89</v>
      </c>
      <c r="F129" s="170">
        <f>D129+E129</f>
        <v>846721106.38999999</v>
      </c>
    </row>
    <row r="130" spans="1:9" s="8" customFormat="1" ht="11.25"/>
    <row r="131" spans="1:9" s="8" customFormat="1" ht="12.75">
      <c r="A131" s="47"/>
      <c r="B131" s="40"/>
      <c r="C131" s="40"/>
      <c r="D131" s="41"/>
      <c r="E131" s="187" t="s">
        <v>176</v>
      </c>
      <c r="F131" s="187"/>
    </row>
    <row r="132" spans="1:9" s="8" customFormat="1" ht="11.25">
      <c r="A132" s="188" t="s">
        <v>2</v>
      </c>
      <c r="B132" s="191" t="s">
        <v>146</v>
      </c>
      <c r="C132" s="191" t="s">
        <v>147</v>
      </c>
      <c r="D132" s="191" t="s">
        <v>148</v>
      </c>
      <c r="E132" s="194" t="s">
        <v>157</v>
      </c>
      <c r="F132" s="197" t="s">
        <v>3</v>
      </c>
    </row>
    <row r="133" spans="1:9" s="8" customFormat="1" ht="11.25">
      <c r="A133" s="189"/>
      <c r="B133" s="192"/>
      <c r="C133" s="192"/>
      <c r="D133" s="192"/>
      <c r="E133" s="195"/>
      <c r="F133" s="198"/>
    </row>
    <row r="134" spans="1:9" s="8" customFormat="1" ht="11.25">
      <c r="A134" s="190"/>
      <c r="B134" s="193"/>
      <c r="C134" s="193"/>
      <c r="D134" s="193"/>
      <c r="E134" s="196"/>
      <c r="F134" s="199"/>
    </row>
    <row r="135" spans="1:9" s="8" customFormat="1" ht="12" thickBot="1">
      <c r="A135" s="20">
        <v>1</v>
      </c>
      <c r="B135" s="21">
        <v>2</v>
      </c>
      <c r="C135" s="21">
        <v>3</v>
      </c>
      <c r="D135" s="22">
        <v>4</v>
      </c>
      <c r="E135" s="1" t="s">
        <v>4</v>
      </c>
      <c r="F135" s="1" t="s">
        <v>5</v>
      </c>
    </row>
    <row r="136" spans="1:9" s="8" customFormat="1" ht="12">
      <c r="A136" s="31" t="s">
        <v>282</v>
      </c>
      <c r="B136" s="23" t="s">
        <v>91</v>
      </c>
      <c r="C136" s="24"/>
      <c r="D136" s="94">
        <f>D138-D139</f>
        <v>0</v>
      </c>
      <c r="E136" s="171">
        <f>E138-E139</f>
        <v>0</v>
      </c>
      <c r="F136" s="96">
        <f>F138-F139</f>
        <v>0</v>
      </c>
    </row>
    <row r="137" spans="1:9" s="8" customFormat="1" ht="11.25">
      <c r="A137" s="172" t="s">
        <v>222</v>
      </c>
      <c r="B137" s="29"/>
      <c r="C137" s="32"/>
      <c r="D137" s="32"/>
      <c r="E137" s="32"/>
      <c r="F137" s="152"/>
    </row>
    <row r="138" spans="1:9" s="8" customFormat="1" ht="22.5">
      <c r="A138" s="162" t="s">
        <v>283</v>
      </c>
      <c r="B138" s="28" t="s">
        <v>285</v>
      </c>
      <c r="C138" s="27" t="s">
        <v>102</v>
      </c>
      <c r="D138" s="100"/>
      <c r="E138" s="116"/>
      <c r="F138" s="69">
        <f>D138+E138</f>
        <v>0</v>
      </c>
    </row>
    <row r="139" spans="1:9" s="8" customFormat="1" ht="22.5">
      <c r="A139" s="162" t="s">
        <v>284</v>
      </c>
      <c r="B139" s="28" t="s">
        <v>286</v>
      </c>
      <c r="C139" s="27" t="s">
        <v>105</v>
      </c>
      <c r="D139" s="100"/>
      <c r="E139" s="116"/>
      <c r="F139" s="106">
        <f>D139+E139</f>
        <v>0</v>
      </c>
    </row>
    <row r="140" spans="1:9" s="8" customFormat="1" ht="12">
      <c r="A140" s="31" t="s">
        <v>106</v>
      </c>
      <c r="B140" s="26" t="s">
        <v>96</v>
      </c>
      <c r="C140" s="27"/>
      <c r="D140" s="70">
        <f>D142-D143</f>
        <v>-2622932.11</v>
      </c>
      <c r="E140" s="113">
        <f>E142-E143</f>
        <v>0</v>
      </c>
      <c r="F140" s="97">
        <f>F142-F143</f>
        <v>-2622932.11</v>
      </c>
    </row>
    <row r="141" spans="1:9" s="8" customFormat="1" ht="9.9499999999999993" customHeight="1">
      <c r="A141" s="155" t="s">
        <v>222</v>
      </c>
      <c r="B141" s="29"/>
      <c r="C141" s="30"/>
      <c r="D141" s="98"/>
      <c r="E141" s="114"/>
      <c r="F141" s="77"/>
    </row>
    <row r="142" spans="1:9" s="8" customFormat="1" ht="11.25">
      <c r="A142" s="156" t="s">
        <v>290</v>
      </c>
      <c r="B142" s="28" t="s">
        <v>107</v>
      </c>
      <c r="C142" s="27" t="s">
        <v>108</v>
      </c>
      <c r="D142" s="100">
        <v>-2622932.11</v>
      </c>
      <c r="E142" s="107"/>
      <c r="F142" s="69">
        <f>D142+E142</f>
        <v>-2622932.11</v>
      </c>
    </row>
    <row r="143" spans="1:9" s="8" customFormat="1" ht="22.5">
      <c r="A143" s="161" t="s">
        <v>333</v>
      </c>
      <c r="B143" s="26" t="s">
        <v>109</v>
      </c>
      <c r="C143" s="27" t="s">
        <v>110</v>
      </c>
      <c r="D143" s="102"/>
      <c r="E143" s="115"/>
      <c r="F143" s="69">
        <f>D143+E143</f>
        <v>0</v>
      </c>
      <c r="I143" s="60"/>
    </row>
    <row r="144" spans="1:9" s="8" customFormat="1" ht="12">
      <c r="A144" s="31" t="s">
        <v>332</v>
      </c>
      <c r="B144" s="26" t="s">
        <v>111</v>
      </c>
      <c r="C144" s="27"/>
      <c r="D144" s="70">
        <f>D146-D147</f>
        <v>0</v>
      </c>
      <c r="E144" s="113">
        <f>E146-E147</f>
        <v>0</v>
      </c>
      <c r="F144" s="72">
        <f>F146-F147</f>
        <v>0</v>
      </c>
    </row>
    <row r="145" spans="1:7" s="8" customFormat="1" ht="9.9499999999999993" customHeight="1">
      <c r="A145" s="155" t="s">
        <v>222</v>
      </c>
      <c r="B145" s="29"/>
      <c r="C145" s="30"/>
      <c r="D145" s="98"/>
      <c r="E145" s="114"/>
      <c r="F145" s="77"/>
    </row>
    <row r="146" spans="1:7" s="8" customFormat="1" ht="11.25">
      <c r="A146" s="156" t="s">
        <v>291</v>
      </c>
      <c r="B146" s="28" t="s">
        <v>112</v>
      </c>
      <c r="C146" s="27" t="s">
        <v>113</v>
      </c>
      <c r="D146" s="100"/>
      <c r="E146" s="116"/>
      <c r="F146" s="69">
        <f>D146+E146</f>
        <v>0</v>
      </c>
    </row>
    <row r="147" spans="1:7" s="8" customFormat="1" ht="22.5">
      <c r="A147" s="162" t="s">
        <v>292</v>
      </c>
      <c r="B147" s="29" t="s">
        <v>114</v>
      </c>
      <c r="C147" s="30" t="s">
        <v>115</v>
      </c>
      <c r="D147" s="102"/>
      <c r="E147" s="115"/>
      <c r="F147" s="69">
        <f>D147+E147</f>
        <v>0</v>
      </c>
    </row>
    <row r="148" spans="1:7" s="8" customFormat="1" ht="12">
      <c r="A148" s="56" t="s">
        <v>174</v>
      </c>
      <c r="B148" s="29" t="s">
        <v>116</v>
      </c>
      <c r="C148" s="48"/>
      <c r="D148" s="117">
        <f>D150-D151</f>
        <v>0</v>
      </c>
      <c r="E148" s="118">
        <f>E150-E151</f>
        <v>0</v>
      </c>
      <c r="F148" s="72">
        <f>F150-F151</f>
        <v>0</v>
      </c>
    </row>
    <row r="149" spans="1:7" s="8" customFormat="1" ht="9.9499999999999993" customHeight="1">
      <c r="A149" s="174" t="s">
        <v>222</v>
      </c>
      <c r="B149" s="58"/>
      <c r="C149" s="32"/>
      <c r="D149" s="98"/>
      <c r="E149" s="114"/>
      <c r="F149" s="77"/>
    </row>
    <row r="150" spans="1:7" s="8" customFormat="1" ht="11.25">
      <c r="A150" s="159" t="s">
        <v>293</v>
      </c>
      <c r="B150" s="59" t="s">
        <v>117</v>
      </c>
      <c r="C150" s="43" t="s">
        <v>118</v>
      </c>
      <c r="D150" s="119"/>
      <c r="E150" s="120"/>
      <c r="F150" s="69">
        <f>D150+E150</f>
        <v>0</v>
      </c>
    </row>
    <row r="151" spans="1:7" s="8" customFormat="1" ht="11.25">
      <c r="A151" s="173" t="s">
        <v>294</v>
      </c>
      <c r="B151" s="28" t="s">
        <v>119</v>
      </c>
      <c r="C151" s="43" t="s">
        <v>120</v>
      </c>
      <c r="D151" s="121"/>
      <c r="E151" s="122"/>
      <c r="F151" s="69">
        <f>D151+E151</f>
        <v>0</v>
      </c>
    </row>
    <row r="152" spans="1:7" s="8" customFormat="1" ht="24">
      <c r="A152" s="49" t="s">
        <v>175</v>
      </c>
      <c r="B152" s="28" t="s">
        <v>121</v>
      </c>
      <c r="C152" s="30"/>
      <c r="D152" s="70">
        <f>D154-D155</f>
        <v>199393738.41999999</v>
      </c>
      <c r="E152" s="113">
        <f>E154-E155</f>
        <v>0</v>
      </c>
      <c r="F152" s="72">
        <f>F154-F155</f>
        <v>199393738.41999999</v>
      </c>
    </row>
    <row r="153" spans="1:7" s="8" customFormat="1" ht="9.9499999999999993" customHeight="1">
      <c r="A153" s="155" t="s">
        <v>222</v>
      </c>
      <c r="B153" s="29"/>
      <c r="C153" s="32"/>
      <c r="D153" s="98"/>
      <c r="E153" s="114"/>
      <c r="F153" s="77"/>
    </row>
    <row r="154" spans="1:7" s="8" customFormat="1" ht="11.25">
      <c r="A154" s="156" t="s">
        <v>295</v>
      </c>
      <c r="B154" s="28" t="s">
        <v>122</v>
      </c>
      <c r="C154" s="27" t="s">
        <v>123</v>
      </c>
      <c r="D154" s="100">
        <v>852011790.41999996</v>
      </c>
      <c r="E154" s="116"/>
      <c r="F154" s="69">
        <f>D154+E154</f>
        <v>852011790.41999996</v>
      </c>
    </row>
    <row r="155" spans="1:7" s="8" customFormat="1" ht="11.25">
      <c r="A155" s="156" t="s">
        <v>289</v>
      </c>
      <c r="B155" s="26" t="s">
        <v>124</v>
      </c>
      <c r="C155" s="46" t="s">
        <v>125</v>
      </c>
      <c r="D155" s="102">
        <v>652618052</v>
      </c>
      <c r="E155" s="115"/>
      <c r="F155" s="106">
        <f>D155+E155</f>
        <v>652618052</v>
      </c>
    </row>
    <row r="156" spans="1:7" s="8" customFormat="1" ht="22.5">
      <c r="A156" s="45" t="s">
        <v>306</v>
      </c>
      <c r="B156" s="28" t="s">
        <v>99</v>
      </c>
      <c r="C156" s="27"/>
      <c r="D156" s="111">
        <f>D157+D167+D171+D175+D176</f>
        <v>-3896710.95</v>
      </c>
      <c r="E156" s="111">
        <f>E157+E167+E171+E175+E176</f>
        <v>-38978.04</v>
      </c>
      <c r="F156" s="105">
        <f>F157+F167+F171+F175+F176</f>
        <v>-3935688.99</v>
      </c>
    </row>
    <row r="157" spans="1:7" s="8" customFormat="1" ht="24">
      <c r="A157" s="25" t="s">
        <v>154</v>
      </c>
      <c r="B157" s="28" t="s">
        <v>102</v>
      </c>
      <c r="C157" s="27"/>
      <c r="D157" s="89">
        <f>D159-D160</f>
        <v>9550200</v>
      </c>
      <c r="E157" s="124">
        <f>E159-E160</f>
        <v>0</v>
      </c>
      <c r="F157" s="72">
        <f>F159-F160</f>
        <v>9550200</v>
      </c>
    </row>
    <row r="158" spans="1:7" s="8" customFormat="1" ht="9.9499999999999993" customHeight="1">
      <c r="A158" s="155" t="s">
        <v>222</v>
      </c>
      <c r="B158" s="29"/>
      <c r="C158" s="30"/>
      <c r="D158" s="98"/>
      <c r="E158" s="114"/>
      <c r="F158" s="77"/>
    </row>
    <row r="159" spans="1:7" s="8" customFormat="1" ht="22.5">
      <c r="A159" s="156" t="s">
        <v>288</v>
      </c>
      <c r="B159" s="28" t="s">
        <v>126</v>
      </c>
      <c r="C159" s="27" t="s">
        <v>127</v>
      </c>
      <c r="D159" s="100">
        <v>30417038.390000001</v>
      </c>
      <c r="E159" s="116"/>
      <c r="F159" s="69">
        <f>D159+E159</f>
        <v>30417038.390000001</v>
      </c>
      <c r="G159" s="50"/>
    </row>
    <row r="160" spans="1:7" s="8" customFormat="1" ht="23.25" thickBot="1">
      <c r="A160" s="156" t="s">
        <v>287</v>
      </c>
      <c r="B160" s="33" t="s">
        <v>128</v>
      </c>
      <c r="C160" s="34" t="s">
        <v>129</v>
      </c>
      <c r="D160" s="109">
        <v>20866838.390000001</v>
      </c>
      <c r="E160" s="123"/>
      <c r="F160" s="80">
        <f>D160+E160</f>
        <v>20866838.390000001</v>
      </c>
    </row>
    <row r="161" spans="1:7" s="8" customFormat="1" ht="11.25"/>
    <row r="162" spans="1:7" s="8" customFormat="1" ht="12.75">
      <c r="A162" s="47"/>
      <c r="B162" s="40"/>
      <c r="C162" s="40"/>
      <c r="D162" s="41"/>
      <c r="E162" s="187" t="s">
        <v>184</v>
      </c>
      <c r="F162" s="187"/>
    </row>
    <row r="163" spans="1:7" s="8" customFormat="1" ht="11.25">
      <c r="A163" s="188" t="s">
        <v>2</v>
      </c>
      <c r="B163" s="191" t="s">
        <v>146</v>
      </c>
      <c r="C163" s="191" t="s">
        <v>147</v>
      </c>
      <c r="D163" s="191" t="s">
        <v>148</v>
      </c>
      <c r="E163" s="194" t="s">
        <v>157</v>
      </c>
      <c r="F163" s="197" t="s">
        <v>3</v>
      </c>
    </row>
    <row r="164" spans="1:7" s="8" customFormat="1" ht="11.25">
      <c r="A164" s="189"/>
      <c r="B164" s="192"/>
      <c r="C164" s="192"/>
      <c r="D164" s="192"/>
      <c r="E164" s="195"/>
      <c r="F164" s="198"/>
    </row>
    <row r="165" spans="1:7" s="8" customFormat="1" ht="11.25">
      <c r="A165" s="190"/>
      <c r="B165" s="193"/>
      <c r="C165" s="193"/>
      <c r="D165" s="193"/>
      <c r="E165" s="196"/>
      <c r="F165" s="199"/>
    </row>
    <row r="166" spans="1:7" s="8" customFormat="1" ht="12" thickBot="1">
      <c r="A166" s="20">
        <v>1</v>
      </c>
      <c r="B166" s="21">
        <v>2</v>
      </c>
      <c r="C166" s="21">
        <v>3</v>
      </c>
      <c r="D166" s="22">
        <v>4</v>
      </c>
      <c r="E166" s="1" t="s">
        <v>4</v>
      </c>
      <c r="F166" s="1" t="s">
        <v>5</v>
      </c>
    </row>
    <row r="167" spans="1:7" s="8" customFormat="1" ht="24">
      <c r="A167" s="25" t="s">
        <v>155</v>
      </c>
      <c r="B167" s="23" t="s">
        <v>108</v>
      </c>
      <c r="C167" s="24"/>
      <c r="D167" s="94">
        <f>D169-D170</f>
        <v>0</v>
      </c>
      <c r="E167" s="171">
        <f>E169-E170</f>
        <v>0</v>
      </c>
      <c r="F167" s="96">
        <f>F169-F170</f>
        <v>0</v>
      </c>
    </row>
    <row r="168" spans="1:7" s="8" customFormat="1" ht="9.9499999999999993" customHeight="1">
      <c r="A168" s="155" t="s">
        <v>222</v>
      </c>
      <c r="B168" s="29"/>
      <c r="C168" s="30"/>
      <c r="D168" s="98"/>
      <c r="E168" s="114"/>
      <c r="F168" s="77"/>
    </row>
    <row r="169" spans="1:7" s="8" customFormat="1" ht="22.5">
      <c r="A169" s="156" t="s">
        <v>298</v>
      </c>
      <c r="B169" s="28" t="s">
        <v>130</v>
      </c>
      <c r="C169" s="27" t="s">
        <v>131</v>
      </c>
      <c r="D169" s="100"/>
      <c r="E169" s="116"/>
      <c r="F169" s="69">
        <f>D169+E169</f>
        <v>0</v>
      </c>
      <c r="G169" s="50"/>
    </row>
    <row r="170" spans="1:7" s="8" customFormat="1" ht="22.5">
      <c r="A170" s="162" t="s">
        <v>334</v>
      </c>
      <c r="B170" s="26" t="s">
        <v>132</v>
      </c>
      <c r="C170" s="27" t="s">
        <v>133</v>
      </c>
      <c r="D170" s="102"/>
      <c r="E170" s="115"/>
      <c r="F170" s="69">
        <f>D170+E170</f>
        <v>0</v>
      </c>
    </row>
    <row r="171" spans="1:7" s="8" customFormat="1" ht="12">
      <c r="A171" s="42" t="s">
        <v>156</v>
      </c>
      <c r="B171" s="26" t="s">
        <v>113</v>
      </c>
      <c r="C171" s="27"/>
      <c r="D171" s="70">
        <f>D173-D174</f>
        <v>-2395162.25</v>
      </c>
      <c r="E171" s="113">
        <f>E173-E174</f>
        <v>-38978.04</v>
      </c>
      <c r="F171" s="72">
        <f>F173-F174</f>
        <v>-2434140.29</v>
      </c>
    </row>
    <row r="172" spans="1:7" s="8" customFormat="1" ht="9.9499999999999993" customHeight="1">
      <c r="A172" s="157" t="s">
        <v>222</v>
      </c>
      <c r="B172" s="29"/>
      <c r="C172" s="30"/>
      <c r="D172" s="98"/>
      <c r="E172" s="114"/>
      <c r="F172" s="77"/>
    </row>
    <row r="173" spans="1:7" s="8" customFormat="1" ht="11.25">
      <c r="A173" s="158" t="s">
        <v>299</v>
      </c>
      <c r="B173" s="28" t="s">
        <v>134</v>
      </c>
      <c r="C173" s="27" t="s">
        <v>135</v>
      </c>
      <c r="D173" s="100">
        <v>658456402.02999997</v>
      </c>
      <c r="E173" s="116">
        <v>1460010.85</v>
      </c>
      <c r="F173" s="69">
        <f>D173+E173</f>
        <v>659916412.88</v>
      </c>
      <c r="G173" s="50"/>
    </row>
    <row r="174" spans="1:7" s="8" customFormat="1" ht="11.25">
      <c r="A174" s="162" t="s">
        <v>300</v>
      </c>
      <c r="B174" s="26" t="s">
        <v>136</v>
      </c>
      <c r="C174" s="61" t="s">
        <v>137</v>
      </c>
      <c r="D174" s="102">
        <v>660851564.27999997</v>
      </c>
      <c r="E174" s="102">
        <v>1498988.89</v>
      </c>
      <c r="F174" s="106">
        <f>D174+E174</f>
        <v>662350553.16999996</v>
      </c>
      <c r="G174" s="50"/>
    </row>
    <row r="175" spans="1:7" s="8" customFormat="1" ht="12">
      <c r="A175" s="42" t="s">
        <v>296</v>
      </c>
      <c r="B175" s="26" t="s">
        <v>118</v>
      </c>
      <c r="C175" s="61" t="s">
        <v>275</v>
      </c>
      <c r="D175" s="102">
        <v>-10659609.119999999</v>
      </c>
      <c r="E175" s="102"/>
      <c r="F175" s="106">
        <f>D175+E175</f>
        <v>-10659609.119999999</v>
      </c>
      <c r="G175" s="50"/>
    </row>
    <row r="176" spans="1:7" s="8" customFormat="1" ht="12.75" thickBot="1">
      <c r="A176" s="49" t="s">
        <v>297</v>
      </c>
      <c r="B176" s="33" t="s">
        <v>123</v>
      </c>
      <c r="C176" s="175" t="s">
        <v>275</v>
      </c>
      <c r="D176" s="109">
        <v>-392139.58</v>
      </c>
      <c r="E176" s="109"/>
      <c r="F176" s="80">
        <f>D176+E176</f>
        <v>-392139.58</v>
      </c>
      <c r="G176" s="50"/>
    </row>
    <row r="177" spans="1:8" s="8" customFormat="1" ht="8.25" customHeight="1">
      <c r="A177" s="44"/>
      <c r="B177" s="37"/>
      <c r="C177" s="37"/>
      <c r="D177" s="37"/>
      <c r="E177" s="37"/>
      <c r="F177" s="37"/>
    </row>
    <row r="178" spans="1:8" s="8" customFormat="1" ht="11.25" customHeight="1">
      <c r="A178" s="12"/>
      <c r="B178" s="37"/>
      <c r="C178" s="12"/>
      <c r="D178" s="51"/>
      <c r="E178" s="52"/>
      <c r="F178" s="52"/>
    </row>
    <row r="179" spans="1:8" s="8" customFormat="1" ht="11.25">
      <c r="A179" s="12"/>
      <c r="B179" s="37"/>
      <c r="C179" s="12"/>
      <c r="D179" s="51"/>
      <c r="E179" s="137" t="s">
        <v>200</v>
      </c>
      <c r="F179" s="52"/>
    </row>
    <row r="180" spans="1:8" s="8" customFormat="1" ht="11.25">
      <c r="A180" s="145" t="s">
        <v>211</v>
      </c>
      <c r="B180" s="207"/>
      <c r="C180" s="207"/>
      <c r="D180" s="207"/>
      <c r="E180" s="137" t="s">
        <v>201</v>
      </c>
      <c r="F180" s="40"/>
      <c r="G180" s="50"/>
      <c r="H180" s="50"/>
    </row>
    <row r="181" spans="1:8" s="8" customFormat="1" ht="11.25">
      <c r="A181" s="141" t="s">
        <v>138</v>
      </c>
      <c r="B181" s="208" t="s">
        <v>139</v>
      </c>
      <c r="C181" s="208"/>
      <c r="D181" s="208"/>
      <c r="E181" s="52"/>
      <c r="F181" s="143" t="s">
        <v>139</v>
      </c>
      <c r="G181" s="142"/>
      <c r="H181" s="142"/>
    </row>
    <row r="182" spans="1:8" s="8" customFormat="1" ht="15" customHeight="1">
      <c r="A182" s="12"/>
      <c r="B182" s="12"/>
      <c r="C182" s="12"/>
      <c r="D182" s="12"/>
      <c r="E182" s="52"/>
      <c r="F182" s="52"/>
    </row>
    <row r="183" spans="1:8" s="8" customFormat="1" ht="16.5" customHeight="1">
      <c r="A183" s="127" t="s">
        <v>210</v>
      </c>
      <c r="B183" s="12"/>
      <c r="C183" s="12"/>
      <c r="D183" s="12"/>
      <c r="E183" s="52"/>
      <c r="F183" s="52"/>
    </row>
    <row r="184" spans="1:8" s="8" customFormat="1" ht="16.5" customHeight="1">
      <c r="A184" s="127"/>
      <c r="B184" s="12"/>
      <c r="C184" s="12"/>
      <c r="D184" s="12"/>
      <c r="E184" s="52"/>
      <c r="F184" s="52"/>
    </row>
    <row r="185" spans="1:8" s="8" customFormat="1" ht="15" customHeight="1">
      <c r="A185" s="214" t="s">
        <v>202</v>
      </c>
      <c r="B185" s="214"/>
      <c r="C185" s="214"/>
      <c r="D185" s="214"/>
      <c r="E185" s="210"/>
      <c r="F185" s="210"/>
    </row>
    <row r="186" spans="1:8" s="8" customFormat="1" ht="21.95" customHeight="1">
      <c r="B186" s="215"/>
      <c r="C186" s="215"/>
      <c r="D186" s="215"/>
      <c r="E186" s="211" t="s">
        <v>203</v>
      </c>
      <c r="F186" s="212"/>
    </row>
    <row r="187" spans="1:8">
      <c r="A187" s="12"/>
      <c r="B187" s="12"/>
      <c r="C187" s="12"/>
      <c r="D187" s="12"/>
      <c r="E187" s="52"/>
      <c r="F187" s="52"/>
      <c r="G187" s="6"/>
    </row>
    <row r="188" spans="1:8" ht="21.95" customHeight="1">
      <c r="A188" s="213" t="s">
        <v>204</v>
      </c>
      <c r="B188" s="213"/>
      <c r="C188" s="213"/>
      <c r="D188" s="147"/>
      <c r="E188" s="149"/>
      <c r="F188" s="40"/>
      <c r="G188" s="6"/>
    </row>
    <row r="189" spans="1:8" ht="22.5">
      <c r="A189" s="12"/>
      <c r="B189" s="12"/>
      <c r="C189" s="12"/>
      <c r="D189" s="138" t="s">
        <v>205</v>
      </c>
      <c r="E189" s="138" t="s">
        <v>206</v>
      </c>
      <c r="F189" s="138" t="s">
        <v>207</v>
      </c>
      <c r="G189" s="6"/>
    </row>
    <row r="190" spans="1:8">
      <c r="A190" s="12"/>
      <c r="B190" s="12"/>
      <c r="C190" s="12"/>
      <c r="D190" s="139"/>
      <c r="E190" s="139"/>
      <c r="F190" s="139"/>
      <c r="G190" s="6"/>
    </row>
    <row r="191" spans="1:8">
      <c r="A191" s="146" t="s">
        <v>208</v>
      </c>
      <c r="B191" s="206"/>
      <c r="C191" s="206"/>
      <c r="D191" s="140"/>
      <c r="E191" s="148"/>
      <c r="F191" s="148"/>
      <c r="G191" s="144"/>
    </row>
    <row r="192" spans="1:8">
      <c r="A192" s="12"/>
      <c r="B192" s="209" t="s">
        <v>205</v>
      </c>
      <c r="C192" s="209"/>
      <c r="D192" s="138" t="s">
        <v>206</v>
      </c>
      <c r="E192" s="138" t="s">
        <v>139</v>
      </c>
      <c r="F192" s="138" t="s">
        <v>209</v>
      </c>
      <c r="G192" s="142"/>
    </row>
    <row r="193" spans="1:7">
      <c r="A193" s="12"/>
      <c r="B193" s="12"/>
      <c r="C193" s="12"/>
      <c r="D193" s="139"/>
      <c r="E193" s="139"/>
      <c r="F193" s="139"/>
      <c r="G193" s="6"/>
    </row>
    <row r="194" spans="1:7">
      <c r="A194" s="127" t="s">
        <v>210</v>
      </c>
      <c r="B194" s="12"/>
      <c r="C194" s="12"/>
      <c r="D194" s="51"/>
      <c r="E194" s="52"/>
      <c r="F194" s="52"/>
      <c r="G194" s="6"/>
    </row>
    <row r="195" spans="1:7" ht="15.75" hidden="1" thickBot="1">
      <c r="D195" s="53"/>
      <c r="G195" s="6"/>
    </row>
    <row r="196" spans="1:7" ht="48" hidden="1" customHeight="1" thickTop="1" thickBot="1">
      <c r="B196" s="185"/>
      <c r="C196" s="186"/>
      <c r="D196" s="186"/>
      <c r="E196" s="183" t="s">
        <v>308</v>
      </c>
      <c r="F196" s="184"/>
    </row>
    <row r="197" spans="1:7" ht="3.75" hidden="1" customHeight="1" thickTop="1" thickBot="1">
      <c r="B197" s="186"/>
      <c r="C197" s="186"/>
      <c r="D197" s="186"/>
      <c r="E197" s="182"/>
      <c r="F197" s="182"/>
    </row>
    <row r="198" spans="1:7" ht="13.5" hidden="1" customHeight="1" thickTop="1">
      <c r="B198" s="216" t="s">
        <v>309</v>
      </c>
      <c r="C198" s="217"/>
      <c r="D198" s="217"/>
      <c r="E198" s="218"/>
      <c r="F198" s="219"/>
    </row>
    <row r="199" spans="1:7" ht="13.5" hidden="1" customHeight="1">
      <c r="B199" s="220" t="s">
        <v>310</v>
      </c>
      <c r="C199" s="221"/>
      <c r="D199" s="221"/>
      <c r="E199" s="222"/>
      <c r="F199" s="223"/>
    </row>
    <row r="200" spans="1:7" ht="13.5" hidden="1" customHeight="1">
      <c r="B200" s="220" t="s">
        <v>311</v>
      </c>
      <c r="C200" s="221"/>
      <c r="D200" s="221"/>
      <c r="E200" s="224"/>
      <c r="F200" s="225"/>
    </row>
    <row r="201" spans="1:7" ht="13.5" hidden="1" customHeight="1">
      <c r="B201" s="220" t="s">
        <v>312</v>
      </c>
      <c r="C201" s="221"/>
      <c r="D201" s="221"/>
      <c r="E201" s="224"/>
      <c r="F201" s="225"/>
    </row>
    <row r="202" spans="1:7" ht="13.5" hidden="1" customHeight="1">
      <c r="B202" s="220" t="s">
        <v>313</v>
      </c>
      <c r="C202" s="221"/>
      <c r="D202" s="221"/>
      <c r="E202" s="224"/>
      <c r="F202" s="225"/>
    </row>
    <row r="203" spans="1:7" ht="13.5" hidden="1" customHeight="1">
      <c r="B203" s="220" t="s">
        <v>314</v>
      </c>
      <c r="C203" s="221"/>
      <c r="D203" s="221"/>
      <c r="E203" s="222"/>
      <c r="F203" s="223"/>
    </row>
    <row r="204" spans="1:7" ht="13.5" hidden="1" customHeight="1">
      <c r="B204" s="220" t="s">
        <v>315</v>
      </c>
      <c r="C204" s="221"/>
      <c r="D204" s="221"/>
      <c r="E204" s="222"/>
      <c r="F204" s="223"/>
    </row>
    <row r="205" spans="1:7" ht="13.5" hidden="1" customHeight="1">
      <c r="B205" s="220" t="s">
        <v>316</v>
      </c>
      <c r="C205" s="221"/>
      <c r="D205" s="221"/>
      <c r="E205" s="224"/>
      <c r="F205" s="225"/>
    </row>
    <row r="206" spans="1:7" ht="13.5" hidden="1" customHeight="1" thickBot="1">
      <c r="B206" s="226" t="s">
        <v>317</v>
      </c>
      <c r="C206" s="227"/>
      <c r="D206" s="227"/>
      <c r="E206" s="228"/>
      <c r="F206" s="229"/>
    </row>
    <row r="207" spans="1:7" ht="3.75" hidden="1" customHeight="1" thickTop="1">
      <c r="B207" s="230"/>
      <c r="C207" s="230"/>
      <c r="D207" s="230"/>
      <c r="E207" s="231"/>
      <c r="F207" s="231"/>
    </row>
    <row r="208" spans="1:7" hidden="1"/>
  </sheetData>
  <mergeCells count="79">
    <mergeCell ref="A99:A101"/>
    <mergeCell ref="B99:B101"/>
    <mergeCell ref="C69:C71"/>
    <mergeCell ref="E68:F68"/>
    <mergeCell ref="B192:C192"/>
    <mergeCell ref="E185:F185"/>
    <mergeCell ref="E186:F186"/>
    <mergeCell ref="A188:C188"/>
    <mergeCell ref="A185:D185"/>
    <mergeCell ref="B186:D186"/>
    <mergeCell ref="F132:F134"/>
    <mergeCell ref="B69:B71"/>
    <mergeCell ref="A69:A71"/>
    <mergeCell ref="B191:C191"/>
    <mergeCell ref="B180:D180"/>
    <mergeCell ref="A132:A134"/>
    <mergeCell ref="B132:B134"/>
    <mergeCell ref="B181:D181"/>
    <mergeCell ref="E36:F36"/>
    <mergeCell ref="B15:B17"/>
    <mergeCell ref="E37:E39"/>
    <mergeCell ref="F37:F39"/>
    <mergeCell ref="E132:E134"/>
    <mergeCell ref="D132:D134"/>
    <mergeCell ref="C132:C134"/>
    <mergeCell ref="E98:F98"/>
    <mergeCell ref="F99:F101"/>
    <mergeCell ref="D99:D101"/>
    <mergeCell ref="C99:C101"/>
    <mergeCell ref="E99:E101"/>
    <mergeCell ref="E131:F131"/>
    <mergeCell ref="D69:D71"/>
    <mergeCell ref="F69:F71"/>
    <mergeCell ref="E69:E71"/>
    <mergeCell ref="A37:A39"/>
    <mergeCell ref="B37:B39"/>
    <mergeCell ref="A3:F3"/>
    <mergeCell ref="C15:C17"/>
    <mergeCell ref="B10:D10"/>
    <mergeCell ref="B13:C13"/>
    <mergeCell ref="A15:A17"/>
    <mergeCell ref="B6:D6"/>
    <mergeCell ref="B11:D11"/>
    <mergeCell ref="D15:D17"/>
    <mergeCell ref="F15:F17"/>
    <mergeCell ref="E15:E17"/>
    <mergeCell ref="C37:C39"/>
    <mergeCell ref="D37:D39"/>
    <mergeCell ref="E162:F162"/>
    <mergeCell ref="A163:A165"/>
    <mergeCell ref="B163:B165"/>
    <mergeCell ref="C163:C165"/>
    <mergeCell ref="D163:D165"/>
    <mergeCell ref="E163:E165"/>
    <mergeCell ref="F163:F165"/>
    <mergeCell ref="E196:F196"/>
    <mergeCell ref="B196:D196"/>
    <mergeCell ref="B198:D198"/>
    <mergeCell ref="B199:D199"/>
    <mergeCell ref="B200:D200"/>
    <mergeCell ref="E198:F198"/>
    <mergeCell ref="E199:F199"/>
    <mergeCell ref="E200:F200"/>
    <mergeCell ref="B197:D197"/>
    <mergeCell ref="E197:F197"/>
    <mergeCell ref="B207:D207"/>
    <mergeCell ref="E207:F207"/>
    <mergeCell ref="E201:F201"/>
    <mergeCell ref="E202:F202"/>
    <mergeCell ref="E203:F203"/>
    <mergeCell ref="E204:F204"/>
    <mergeCell ref="E205:F205"/>
    <mergeCell ref="E206:F206"/>
    <mergeCell ref="B201:D201"/>
    <mergeCell ref="B202:D202"/>
    <mergeCell ref="B203:D203"/>
    <mergeCell ref="B204:D204"/>
    <mergeCell ref="B205:D205"/>
    <mergeCell ref="B206:D206"/>
  </mergeCells>
  <phoneticPr fontId="0" type="noConversion"/>
  <pageMargins left="0.39370078740157483" right="0" top="0" bottom="0.39370078740157483" header="0" footer="0"/>
  <pageSetup paperSize="9" orientation="landscape" blackAndWhite="1" horizontalDpi="300" verticalDpi="300" r:id="rId1"/>
  <headerFooter alignWithMargins="0"/>
  <rowBreaks count="6" manualBreakCount="6">
    <brk id="34" max="16383" man="1"/>
    <brk id="66" max="16383" man="1"/>
    <brk id="96" max="16383" man="1"/>
    <brk id="129" max="16383" man="1"/>
    <brk id="160" max="16383" man="1"/>
    <brk id="1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0503121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SYSTEM</cp:lastModifiedBy>
  <dcterms:created xsi:type="dcterms:W3CDTF">2007-06-20T08:24:42Z</dcterms:created>
  <dcterms:modified xsi:type="dcterms:W3CDTF">2019-03-04T12:27:01Z</dcterms:modified>
</cp:coreProperties>
</file>