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K11"/>
  <c r="K28" s="1"/>
  <c r="M11"/>
  <c r="M28" s="1"/>
  <c r="O11"/>
  <c r="O139" s="1"/>
  <c r="O141" s="1"/>
  <c r="Q11"/>
  <c r="R11"/>
  <c r="K25"/>
  <c r="K140" s="1"/>
  <c r="M25"/>
  <c r="M140" s="1"/>
  <c r="O25"/>
  <c r="Q25"/>
  <c r="R25"/>
  <c r="R28" s="1"/>
  <c r="S25"/>
  <c r="S26"/>
  <c r="Q28"/>
  <c r="K29"/>
  <c r="M29"/>
  <c r="M124" s="1"/>
  <c r="O29"/>
  <c r="O124" s="1"/>
  <c r="Q29"/>
  <c r="R29"/>
  <c r="S29"/>
  <c r="K121"/>
  <c r="M121"/>
  <c r="O121"/>
  <c r="S121" s="1"/>
  <c r="Q121"/>
  <c r="Q124" s="1"/>
  <c r="R121"/>
  <c r="S122"/>
  <c r="K124"/>
  <c r="R124"/>
  <c r="K125"/>
  <c r="K131" s="1"/>
  <c r="M125"/>
  <c r="O125"/>
  <c r="S125"/>
  <c r="Q125"/>
  <c r="R125"/>
  <c r="S126"/>
  <c r="K128"/>
  <c r="M128"/>
  <c r="O128"/>
  <c r="O140"/>
  <c r="Q128"/>
  <c r="S128" s="1"/>
  <c r="R128"/>
  <c r="R131"/>
  <c r="S129"/>
  <c r="K132"/>
  <c r="M132"/>
  <c r="M138" s="1"/>
  <c r="O132"/>
  <c r="Q132"/>
  <c r="R132"/>
  <c r="R139"/>
  <c r="R141" s="1"/>
  <c r="S132"/>
  <c r="S133"/>
  <c r="K135"/>
  <c r="K138"/>
  <c r="M135"/>
  <c r="O135"/>
  <c r="S135" s="1"/>
  <c r="S138" s="1"/>
  <c r="O138"/>
  <c r="Q135"/>
  <c r="Q138" s="1"/>
  <c r="R135"/>
  <c r="S136"/>
  <c r="Q139"/>
  <c r="M131"/>
  <c r="O131"/>
  <c r="R140"/>
  <c r="Q131"/>
  <c r="R138"/>
  <c r="S131" l="1"/>
  <c r="S124"/>
  <c r="S140"/>
  <c r="S139"/>
  <c r="S141" s="1"/>
  <c r="S28"/>
  <c r="K139"/>
  <c r="K141" s="1"/>
  <c r="Q140"/>
  <c r="Q141" s="1"/>
  <c r="O28"/>
  <c r="M139"/>
  <c r="M141" s="1"/>
</calcChain>
</file>

<file path=xl/sharedStrings.xml><?xml version="1.0" encoding="utf-8"?>
<sst xmlns="http://schemas.openxmlformats.org/spreadsheetml/2006/main" count="583" uniqueCount="61">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</sst>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41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44652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1190631.98</v>
      </c>
      <c r="L11" s="40"/>
      <c r="M11" s="39">
        <f>SUM(M12:M24)</f>
        <v>1086247.8</v>
      </c>
      <c r="N11" s="34"/>
      <c r="O11" s="39">
        <f>SUM(O12:O24)</f>
        <v>18420000</v>
      </c>
      <c r="P11" s="34"/>
      <c r="Q11" s="39">
        <f>SUM(Q12:Q24)</f>
        <v>0</v>
      </c>
      <c r="R11" s="39">
        <f>SUM(R12:R24)</f>
        <v>0</v>
      </c>
      <c r="S11" s="39">
        <f>SUM(S12:S24)</f>
        <v>18420000</v>
      </c>
    </row>
    <row r="12" spans="1:19" ht="25.5">
      <c r="A12" s="49" t="s">
        <v>40</v>
      </c>
      <c r="B12" s="24" t="s">
        <v>58</v>
      </c>
      <c r="C12" s="25">
        <v>44312</v>
      </c>
      <c r="D12" s="50" t="s">
        <v>59</v>
      </c>
      <c r="E12" s="25"/>
      <c r="F12" s="26"/>
      <c r="G12" s="27" t="s">
        <v>60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/>
      <c r="Q12" s="31">
        <v>0</v>
      </c>
      <c r="R12" s="32">
        <v>0</v>
      </c>
      <c r="S12" s="32">
        <f>O12-Q12</f>
        <v>18420000</v>
      </c>
    </row>
    <row r="13" spans="1:19" ht="25.5">
      <c r="A13" s="49" t="s">
        <v>40</v>
      </c>
      <c r="B13" s="24" t="s">
        <v>58</v>
      </c>
      <c r="C13" s="25">
        <v>44312</v>
      </c>
      <c r="D13" s="50" t="s">
        <v>59</v>
      </c>
      <c r="E13" s="25"/>
      <c r="F13" s="26"/>
      <c r="G13" s="27" t="s">
        <v>60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58</v>
      </c>
      <c r="C14" s="25">
        <v>44312</v>
      </c>
      <c r="D14" s="50" t="s">
        <v>59</v>
      </c>
      <c r="E14" s="25"/>
      <c r="F14" s="26"/>
      <c r="G14" s="27" t="s">
        <v>60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58</v>
      </c>
      <c r="C15" s="25">
        <v>44312</v>
      </c>
      <c r="D15" s="50" t="s">
        <v>59</v>
      </c>
      <c r="E15" s="25"/>
      <c r="F15" s="26"/>
      <c r="G15" s="27" t="s">
        <v>60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58</v>
      </c>
      <c r="C16" s="25">
        <v>44312</v>
      </c>
      <c r="D16" s="50" t="s">
        <v>59</v>
      </c>
      <c r="E16" s="25"/>
      <c r="F16" s="26"/>
      <c r="G16" s="27" t="s">
        <v>60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58</v>
      </c>
      <c r="C17" s="25">
        <v>44312</v>
      </c>
      <c r="D17" s="50" t="s">
        <v>59</v>
      </c>
      <c r="E17" s="25"/>
      <c r="F17" s="26"/>
      <c r="G17" s="27" t="s">
        <v>60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58</v>
      </c>
      <c r="C18" s="25">
        <v>44312</v>
      </c>
      <c r="D18" s="50" t="s">
        <v>59</v>
      </c>
      <c r="E18" s="25"/>
      <c r="F18" s="26"/>
      <c r="G18" s="27" t="s">
        <v>60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58</v>
      </c>
      <c r="C19" s="25">
        <v>44312</v>
      </c>
      <c r="D19" s="50" t="s">
        <v>59</v>
      </c>
      <c r="E19" s="25"/>
      <c r="F19" s="26"/>
      <c r="G19" s="27" t="s">
        <v>60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58</v>
      </c>
      <c r="C20" s="25">
        <v>44312</v>
      </c>
      <c r="D20" s="50" t="s">
        <v>59</v>
      </c>
      <c r="E20" s="25"/>
      <c r="F20" s="26"/>
      <c r="G20" s="27" t="s">
        <v>60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58</v>
      </c>
      <c r="C21" s="25">
        <v>44312</v>
      </c>
      <c r="D21" s="50" t="s">
        <v>59</v>
      </c>
      <c r="E21" s="25"/>
      <c r="F21" s="26"/>
      <c r="G21" s="27" t="s">
        <v>60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58</v>
      </c>
      <c r="C22" s="25">
        <v>44312</v>
      </c>
      <c r="D22" s="50" t="s">
        <v>59</v>
      </c>
      <c r="E22" s="25"/>
      <c r="F22" s="26"/>
      <c r="G22" s="27" t="s">
        <v>60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58</v>
      </c>
      <c r="C23" s="25">
        <v>44312</v>
      </c>
      <c r="D23" s="50" t="s">
        <v>59</v>
      </c>
      <c r="E23" s="25"/>
      <c r="F23" s="26"/>
      <c r="G23" s="27" t="s">
        <v>60</v>
      </c>
      <c r="H23" s="25">
        <v>44312</v>
      </c>
      <c r="I23" s="51">
        <v>6.46</v>
      </c>
      <c r="J23" s="29">
        <v>44677</v>
      </c>
      <c r="K23" s="28">
        <v>104384.18</v>
      </c>
      <c r="L23" s="29"/>
      <c r="M23" s="28">
        <v>0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1190631.98</v>
      </c>
      <c r="L28" s="46" t="s">
        <v>17</v>
      </c>
      <c r="M28" s="47">
        <f>M11+M25</f>
        <v>1086247.8</v>
      </c>
      <c r="N28" s="46" t="s">
        <v>17</v>
      </c>
      <c r="O28" s="47">
        <f>O11+O25</f>
        <v>18420000</v>
      </c>
      <c r="P28" s="46" t="s">
        <v>17</v>
      </c>
      <c r="Q28" s="48">
        <f>Q11+Q25</f>
        <v>0</v>
      </c>
      <c r="R28" s="48">
        <f>R11+R25</f>
        <v>0</v>
      </c>
      <c r="S28" s="48">
        <f>S11+S25</f>
        <v>18420000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SUM(K30:K120)</f>
        <v>173267.51</v>
      </c>
      <c r="L29" s="40"/>
      <c r="M29" s="39">
        <f>SUM(M30:M120)</f>
        <v>72226.23</v>
      </c>
      <c r="N29" s="34"/>
      <c r="O29" s="39">
        <f>SUM(O30:O120)</f>
        <v>45070000</v>
      </c>
      <c r="P29" s="34"/>
      <c r="Q29" s="39">
        <f>SUM(Q30:Q120)</f>
        <v>10687700</v>
      </c>
      <c r="R29" s="39">
        <f>SUM(R30:R120)</f>
        <v>0</v>
      </c>
      <c r="S29" s="39">
        <f>SUM(S30:S120)</f>
        <v>34382300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>
        <v>44775</v>
      </c>
      <c r="O51" s="30">
        <v>1361000</v>
      </c>
      <c r="P51" s="25"/>
      <c r="Q51" s="31">
        <v>0</v>
      </c>
      <c r="R51" s="32">
        <v>0</v>
      </c>
      <c r="S51" s="32">
        <f>O51-Q51</f>
        <v>1361000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44775</v>
      </c>
      <c r="K53" s="28">
        <v>797.96</v>
      </c>
      <c r="L53" s="29"/>
      <c r="M53" s="28">
        <v>0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>
        <v>44824</v>
      </c>
      <c r="O55" s="30">
        <v>2708300</v>
      </c>
      <c r="P55" s="25"/>
      <c r="Q55" s="31">
        <v>0</v>
      </c>
      <c r="R55" s="32">
        <v>0</v>
      </c>
      <c r="S55" s="32">
        <f>O55-Q55</f>
        <v>2708300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44824</v>
      </c>
      <c r="K57" s="28">
        <v>1951.46</v>
      </c>
      <c r="L57" s="29"/>
      <c r="M57" s="28">
        <v>0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47453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47453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47453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/>
      <c r="M90" s="28">
        <v>0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/>
      <c r="M95" s="28">
        <v>0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/>
      <c r="M100" s="28">
        <v>0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/>
      <c r="M105" s="28">
        <v>0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/>
      <c r="M108" s="28">
        <v>0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/>
      <c r="M111" s="28">
        <v>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45651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/>
      <c r="M116" s="28">
        <v>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idden="1">
      <c r="A120" s="13"/>
      <c r="B120" s="13"/>
      <c r="C120" s="14"/>
      <c r="D120" s="15"/>
      <c r="E120" s="14"/>
      <c r="F120" s="15"/>
      <c r="G120" s="16"/>
      <c r="H120" s="14"/>
      <c r="I120" s="22"/>
      <c r="J120" s="17"/>
      <c r="K120" s="18"/>
      <c r="L120" s="23"/>
      <c r="M120" s="18"/>
      <c r="N120" s="14"/>
      <c r="O120" s="21"/>
      <c r="P120" s="14"/>
      <c r="Q120" s="19"/>
      <c r="R120" s="20"/>
      <c r="S120" s="20"/>
    </row>
    <row r="121" spans="1:19" ht="25.5">
      <c r="A121" s="33" t="s">
        <v>19</v>
      </c>
      <c r="B121" s="33"/>
      <c r="C121" s="34"/>
      <c r="D121" s="35"/>
      <c r="E121" s="34"/>
      <c r="F121" s="35"/>
      <c r="G121" s="36"/>
      <c r="H121" s="34"/>
      <c r="I121" s="37"/>
      <c r="J121" s="38"/>
      <c r="K121" s="39">
        <f>SUM(K122:K123)</f>
        <v>0</v>
      </c>
      <c r="L121" s="40"/>
      <c r="M121" s="39">
        <f>SUM(M122:M123)</f>
        <v>0</v>
      </c>
      <c r="N121" s="34"/>
      <c r="O121" s="39">
        <f>SUM(O122:O123)</f>
        <v>0</v>
      </c>
      <c r="P121" s="34"/>
      <c r="Q121" s="39">
        <f>SUM(Q122:Q123)</f>
        <v>0</v>
      </c>
      <c r="R121" s="39">
        <f>SUM(R122:R123)</f>
        <v>0</v>
      </c>
      <c r="S121" s="44">
        <f>O121-Q121</f>
        <v>0</v>
      </c>
    </row>
    <row r="122" spans="1:19">
      <c r="A122" s="65"/>
      <c r="B122" s="65"/>
      <c r="C122" s="66"/>
      <c r="D122" s="67"/>
      <c r="E122" s="66"/>
      <c r="F122" s="68"/>
      <c r="G122" s="69"/>
      <c r="H122" s="66"/>
      <c r="I122" s="70"/>
      <c r="J122" s="71"/>
      <c r="K122" s="72"/>
      <c r="L122" s="71"/>
      <c r="M122" s="72"/>
      <c r="N122" s="66"/>
      <c r="O122" s="73"/>
      <c r="P122" s="66"/>
      <c r="Q122" s="74"/>
      <c r="R122" s="75"/>
      <c r="S122" s="75">
        <f>O122-Q122</f>
        <v>0</v>
      </c>
    </row>
    <row r="123" spans="1:19" hidden="1">
      <c r="A123" s="13"/>
      <c r="B123" s="13"/>
      <c r="C123" s="14"/>
      <c r="D123" s="15"/>
      <c r="E123" s="14"/>
      <c r="F123" s="15"/>
      <c r="G123" s="16"/>
      <c r="H123" s="14"/>
      <c r="I123" s="22"/>
      <c r="J123" s="17"/>
      <c r="K123" s="18"/>
      <c r="L123" s="23"/>
      <c r="M123" s="18"/>
      <c r="N123" s="14"/>
      <c r="O123" s="21"/>
      <c r="P123" s="14"/>
      <c r="Q123" s="19"/>
      <c r="R123" s="20"/>
      <c r="S123" s="20"/>
    </row>
    <row r="124" spans="1:19">
      <c r="A124" s="45" t="s">
        <v>20</v>
      </c>
      <c r="B124" s="46" t="s">
        <v>17</v>
      </c>
      <c r="C124" s="46" t="s">
        <v>17</v>
      </c>
      <c r="D124" s="46" t="s">
        <v>17</v>
      </c>
      <c r="E124" s="46" t="s">
        <v>17</v>
      </c>
      <c r="F124" s="46" t="s">
        <v>17</v>
      </c>
      <c r="G124" s="46" t="s">
        <v>17</v>
      </c>
      <c r="H124" s="46" t="s">
        <v>17</v>
      </c>
      <c r="I124" s="46" t="s">
        <v>17</v>
      </c>
      <c r="J124" s="46" t="s">
        <v>17</v>
      </c>
      <c r="K124" s="47">
        <f>K29+K121</f>
        <v>173267.51</v>
      </c>
      <c r="L124" s="46" t="s">
        <v>17</v>
      </c>
      <c r="M124" s="47">
        <f>M29+M121</f>
        <v>72226.23</v>
      </c>
      <c r="N124" s="46" t="s">
        <v>17</v>
      </c>
      <c r="O124" s="47">
        <f>O29+O121</f>
        <v>45070000</v>
      </c>
      <c r="P124" s="46" t="s">
        <v>17</v>
      </c>
      <c r="Q124" s="48">
        <f>Q29+Q121</f>
        <v>10687700</v>
      </c>
      <c r="R124" s="48">
        <f>R29+R121</f>
        <v>0</v>
      </c>
      <c r="S124" s="48">
        <f>S29+S121</f>
        <v>34382300</v>
      </c>
    </row>
    <row r="125" spans="1:19" ht="38.25">
      <c r="A125" s="33" t="s">
        <v>21</v>
      </c>
      <c r="B125" s="33"/>
      <c r="C125" s="34"/>
      <c r="D125" s="35"/>
      <c r="E125" s="34"/>
      <c r="F125" s="35"/>
      <c r="G125" s="36"/>
      <c r="H125" s="34"/>
      <c r="I125" s="37"/>
      <c r="J125" s="38"/>
      <c r="K125" s="39">
        <f>SUM(K126:K127)</f>
        <v>0</v>
      </c>
      <c r="L125" s="40"/>
      <c r="M125" s="39">
        <f>SUM(M126:M127)</f>
        <v>0</v>
      </c>
      <c r="N125" s="34"/>
      <c r="O125" s="39">
        <f>SUM(O126:O127)</f>
        <v>0</v>
      </c>
      <c r="P125" s="34"/>
      <c r="Q125" s="39">
        <f>SUM(Q126:Q127)</f>
        <v>0</v>
      </c>
      <c r="R125" s="39">
        <f>SUM(R126:R127)</f>
        <v>0</v>
      </c>
      <c r="S125" s="44">
        <f>O125-Q125</f>
        <v>0</v>
      </c>
    </row>
    <row r="126" spans="1:19">
      <c r="A126" s="65"/>
      <c r="B126" s="65"/>
      <c r="C126" s="66"/>
      <c r="D126" s="67"/>
      <c r="E126" s="66"/>
      <c r="F126" s="68"/>
      <c r="G126" s="69"/>
      <c r="H126" s="66"/>
      <c r="I126" s="70"/>
      <c r="J126" s="71"/>
      <c r="K126" s="72"/>
      <c r="L126" s="71"/>
      <c r="M126" s="72"/>
      <c r="N126" s="66"/>
      <c r="O126" s="73"/>
      <c r="P126" s="66"/>
      <c r="Q126" s="74"/>
      <c r="R126" s="75"/>
      <c r="S126" s="75">
        <f>O126-Q126</f>
        <v>0</v>
      </c>
    </row>
    <row r="127" spans="1:19" hidden="1">
      <c r="A127" s="13"/>
      <c r="B127" s="13"/>
      <c r="C127" s="14"/>
      <c r="D127" s="15"/>
      <c r="E127" s="14"/>
      <c r="F127" s="15"/>
      <c r="G127" s="16"/>
      <c r="H127" s="14"/>
      <c r="I127" s="22"/>
      <c r="J127" s="17"/>
      <c r="K127" s="18"/>
      <c r="L127" s="23"/>
      <c r="M127" s="18"/>
      <c r="N127" s="14"/>
      <c r="O127" s="21"/>
      <c r="P127" s="14"/>
      <c r="Q127" s="19"/>
      <c r="R127" s="20"/>
      <c r="S127" s="20"/>
    </row>
    <row r="128" spans="1:19" ht="25.5">
      <c r="A128" s="33" t="s">
        <v>22</v>
      </c>
      <c r="B128" s="33"/>
      <c r="C128" s="34"/>
      <c r="D128" s="35"/>
      <c r="E128" s="34"/>
      <c r="F128" s="35"/>
      <c r="G128" s="36"/>
      <c r="H128" s="34"/>
      <c r="I128" s="37"/>
      <c r="J128" s="38"/>
      <c r="K128" s="39">
        <f>SUM(K129:K130)</f>
        <v>0</v>
      </c>
      <c r="L128" s="40"/>
      <c r="M128" s="39">
        <f>SUM(M129:M130)</f>
        <v>0</v>
      </c>
      <c r="N128" s="34"/>
      <c r="O128" s="39">
        <f>SUM(O129:O130)</f>
        <v>0</v>
      </c>
      <c r="P128" s="34"/>
      <c r="Q128" s="39">
        <f>SUM(Q129:Q130)</f>
        <v>0</v>
      </c>
      <c r="R128" s="39">
        <f>SUM(R129:R130)</f>
        <v>0</v>
      </c>
      <c r="S128" s="44">
        <f>O128-Q128</f>
        <v>0</v>
      </c>
    </row>
    <row r="129" spans="1:19">
      <c r="A129" s="65"/>
      <c r="B129" s="65"/>
      <c r="C129" s="66"/>
      <c r="D129" s="67"/>
      <c r="E129" s="66"/>
      <c r="F129" s="68"/>
      <c r="G129" s="69"/>
      <c r="H129" s="66"/>
      <c r="I129" s="70"/>
      <c r="J129" s="71"/>
      <c r="K129" s="72"/>
      <c r="L129" s="71"/>
      <c r="M129" s="72"/>
      <c r="N129" s="66"/>
      <c r="O129" s="73"/>
      <c r="P129" s="66"/>
      <c r="Q129" s="74"/>
      <c r="R129" s="75"/>
      <c r="S129" s="75">
        <f>O129-Q129</f>
        <v>0</v>
      </c>
    </row>
    <row r="130" spans="1:19" hidden="1">
      <c r="A130" s="13"/>
      <c r="B130" s="13"/>
      <c r="C130" s="14"/>
      <c r="D130" s="15"/>
      <c r="E130" s="14"/>
      <c r="F130" s="15"/>
      <c r="G130" s="16"/>
      <c r="H130" s="14"/>
      <c r="I130" s="22"/>
      <c r="J130" s="17"/>
      <c r="K130" s="18"/>
      <c r="L130" s="23"/>
      <c r="M130" s="18"/>
      <c r="N130" s="14"/>
      <c r="O130" s="21"/>
      <c r="P130" s="14"/>
      <c r="Q130" s="19"/>
      <c r="R130" s="20"/>
      <c r="S130" s="20"/>
    </row>
    <row r="131" spans="1:19">
      <c r="A131" s="45" t="s">
        <v>23</v>
      </c>
      <c r="B131" s="46" t="s">
        <v>17</v>
      </c>
      <c r="C131" s="46" t="s">
        <v>17</v>
      </c>
      <c r="D131" s="46" t="s">
        <v>17</v>
      </c>
      <c r="E131" s="46" t="s">
        <v>17</v>
      </c>
      <c r="F131" s="46" t="s">
        <v>17</v>
      </c>
      <c r="G131" s="46" t="s">
        <v>17</v>
      </c>
      <c r="H131" s="46" t="s">
        <v>17</v>
      </c>
      <c r="I131" s="46" t="s">
        <v>17</v>
      </c>
      <c r="J131" s="46" t="s">
        <v>17</v>
      </c>
      <c r="K131" s="47">
        <f>K125+K128</f>
        <v>0</v>
      </c>
      <c r="L131" s="46" t="s">
        <v>17</v>
      </c>
      <c r="M131" s="47">
        <f>M125+M128</f>
        <v>0</v>
      </c>
      <c r="N131" s="46" t="s">
        <v>17</v>
      </c>
      <c r="O131" s="47">
        <f>O125+O128</f>
        <v>0</v>
      </c>
      <c r="P131" s="46" t="s">
        <v>17</v>
      </c>
      <c r="Q131" s="48">
        <f>Q125+Q128</f>
        <v>0</v>
      </c>
      <c r="R131" s="48">
        <f>R125+R128</f>
        <v>0</v>
      </c>
      <c r="S131" s="48">
        <f>S125+S128</f>
        <v>0</v>
      </c>
    </row>
    <row r="132" spans="1:19" ht="25.5">
      <c r="A132" s="33" t="s">
        <v>24</v>
      </c>
      <c r="B132" s="33"/>
      <c r="C132" s="34"/>
      <c r="D132" s="35"/>
      <c r="E132" s="34"/>
      <c r="F132" s="35"/>
      <c r="G132" s="36"/>
      <c r="H132" s="34"/>
      <c r="I132" s="37"/>
      <c r="J132" s="38"/>
      <c r="K132" s="39">
        <f>SUM(K133:K134)</f>
        <v>0</v>
      </c>
      <c r="L132" s="40"/>
      <c r="M132" s="39">
        <f>SUM(M133:M134)</f>
        <v>0</v>
      </c>
      <c r="N132" s="34"/>
      <c r="O132" s="39">
        <f>SUM(O133:O134)</f>
        <v>0</v>
      </c>
      <c r="P132" s="34"/>
      <c r="Q132" s="39">
        <f>SUM(Q133:Q134)</f>
        <v>0</v>
      </c>
      <c r="R132" s="39">
        <f>SUM(R133:R134)</f>
        <v>0</v>
      </c>
      <c r="S132" s="44">
        <f>O132-Q132</f>
        <v>0</v>
      </c>
    </row>
    <row r="133" spans="1:19">
      <c r="A133" s="65"/>
      <c r="B133" s="65"/>
      <c r="C133" s="66"/>
      <c r="D133" s="67"/>
      <c r="E133" s="66"/>
      <c r="F133" s="68"/>
      <c r="G133" s="69"/>
      <c r="H133" s="66"/>
      <c r="I133" s="70"/>
      <c r="J133" s="71"/>
      <c r="K133" s="72"/>
      <c r="L133" s="71"/>
      <c r="M133" s="72"/>
      <c r="N133" s="66"/>
      <c r="O133" s="73"/>
      <c r="P133" s="66"/>
      <c r="Q133" s="74"/>
      <c r="R133" s="75"/>
      <c r="S133" s="75">
        <f>O133-Q133</f>
        <v>0</v>
      </c>
    </row>
    <row r="134" spans="1:19" hidden="1">
      <c r="A134" s="13"/>
      <c r="B134" s="13"/>
      <c r="C134" s="14"/>
      <c r="D134" s="15"/>
      <c r="E134" s="14"/>
      <c r="F134" s="15"/>
      <c r="G134" s="16"/>
      <c r="H134" s="14"/>
      <c r="I134" s="22"/>
      <c r="J134" s="17"/>
      <c r="K134" s="18"/>
      <c r="L134" s="23"/>
      <c r="M134" s="18"/>
      <c r="N134" s="14"/>
      <c r="O134" s="21"/>
      <c r="P134" s="14"/>
      <c r="Q134" s="19"/>
      <c r="R134" s="20"/>
      <c r="S134" s="20"/>
    </row>
    <row r="135" spans="1:19" ht="25.5">
      <c r="A135" s="33" t="s">
        <v>25</v>
      </c>
      <c r="B135" s="33"/>
      <c r="C135" s="34"/>
      <c r="D135" s="35"/>
      <c r="E135" s="34"/>
      <c r="F135" s="35"/>
      <c r="G135" s="36"/>
      <c r="H135" s="34"/>
      <c r="I135" s="37"/>
      <c r="J135" s="38"/>
      <c r="K135" s="39">
        <f>SUM(K136:K137)</f>
        <v>0</v>
      </c>
      <c r="L135" s="40"/>
      <c r="M135" s="39">
        <f>SUM(M136:M137)</f>
        <v>0</v>
      </c>
      <c r="N135" s="34"/>
      <c r="O135" s="39">
        <f>SUM(O136:O137)</f>
        <v>0</v>
      </c>
      <c r="P135" s="34"/>
      <c r="Q135" s="39">
        <f>SUM(Q136:Q137)</f>
        <v>0</v>
      </c>
      <c r="R135" s="39">
        <f>SUM(R136:R137)</f>
        <v>0</v>
      </c>
      <c r="S135" s="44">
        <f>O135-Q135</f>
        <v>0</v>
      </c>
    </row>
    <row r="136" spans="1:19">
      <c r="A136" s="65"/>
      <c r="B136" s="65"/>
      <c r="C136" s="66"/>
      <c r="D136" s="67"/>
      <c r="E136" s="66"/>
      <c r="F136" s="68"/>
      <c r="G136" s="69"/>
      <c r="H136" s="66"/>
      <c r="I136" s="70"/>
      <c r="J136" s="71"/>
      <c r="K136" s="72"/>
      <c r="L136" s="71"/>
      <c r="M136" s="72"/>
      <c r="N136" s="66"/>
      <c r="O136" s="73"/>
      <c r="P136" s="66"/>
      <c r="Q136" s="74"/>
      <c r="R136" s="75"/>
      <c r="S136" s="75">
        <f>O136-Q136</f>
        <v>0</v>
      </c>
    </row>
    <row r="137" spans="1:19" hidden="1">
      <c r="A137" s="13"/>
      <c r="B137" s="13"/>
      <c r="C137" s="14"/>
      <c r="D137" s="15"/>
      <c r="E137" s="14"/>
      <c r="F137" s="15"/>
      <c r="G137" s="16"/>
      <c r="H137" s="14"/>
      <c r="I137" s="22"/>
      <c r="J137" s="17"/>
      <c r="K137" s="18"/>
      <c r="L137" s="23"/>
      <c r="M137" s="18"/>
      <c r="N137" s="14"/>
      <c r="O137" s="21"/>
      <c r="P137" s="14"/>
      <c r="Q137" s="19"/>
      <c r="R137" s="20"/>
      <c r="S137" s="20"/>
    </row>
    <row r="138" spans="1:19">
      <c r="A138" s="45" t="s">
        <v>26</v>
      </c>
      <c r="B138" s="46" t="s">
        <v>17</v>
      </c>
      <c r="C138" s="46" t="s">
        <v>17</v>
      </c>
      <c r="D138" s="46" t="s">
        <v>17</v>
      </c>
      <c r="E138" s="46" t="s">
        <v>17</v>
      </c>
      <c r="F138" s="46" t="s">
        <v>17</v>
      </c>
      <c r="G138" s="46" t="s">
        <v>17</v>
      </c>
      <c r="H138" s="46" t="s">
        <v>17</v>
      </c>
      <c r="I138" s="46" t="s">
        <v>17</v>
      </c>
      <c r="J138" s="46" t="s">
        <v>17</v>
      </c>
      <c r="K138" s="47">
        <f>K132+K135</f>
        <v>0</v>
      </c>
      <c r="L138" s="46" t="s">
        <v>17</v>
      </c>
      <c r="M138" s="47">
        <f>M132+M135</f>
        <v>0</v>
      </c>
      <c r="N138" s="46" t="s">
        <v>17</v>
      </c>
      <c r="O138" s="47">
        <f>O132+O135</f>
        <v>0</v>
      </c>
      <c r="P138" s="46" t="s">
        <v>17</v>
      </c>
      <c r="Q138" s="48">
        <f>Q132+Q135</f>
        <v>0</v>
      </c>
      <c r="R138" s="48">
        <f>R132+R135</f>
        <v>0</v>
      </c>
      <c r="S138" s="48">
        <f>S132+S135</f>
        <v>0</v>
      </c>
    </row>
    <row r="139" spans="1:19" ht="25.5">
      <c r="A139" s="33" t="s">
        <v>27</v>
      </c>
      <c r="B139" s="34" t="s">
        <v>17</v>
      </c>
      <c r="C139" s="34" t="s">
        <v>17</v>
      </c>
      <c r="D139" s="34" t="s">
        <v>17</v>
      </c>
      <c r="E139" s="34" t="s">
        <v>17</v>
      </c>
      <c r="F139" s="34" t="s">
        <v>17</v>
      </c>
      <c r="G139" s="34" t="s">
        <v>17</v>
      </c>
      <c r="H139" s="34" t="s">
        <v>17</v>
      </c>
      <c r="I139" s="34" t="s">
        <v>17</v>
      </c>
      <c r="J139" s="34" t="s">
        <v>17</v>
      </c>
      <c r="K139" s="42">
        <f>K11+K29+K125+K132</f>
        <v>1363899.49</v>
      </c>
      <c r="L139" s="34" t="s">
        <v>17</v>
      </c>
      <c r="M139" s="42">
        <f>M11+M29+M125+M132</f>
        <v>1158474.03</v>
      </c>
      <c r="N139" s="34" t="s">
        <v>17</v>
      </c>
      <c r="O139" s="42">
        <f>O11+O29+O125+O132</f>
        <v>63490000</v>
      </c>
      <c r="P139" s="34" t="s">
        <v>17</v>
      </c>
      <c r="Q139" s="43">
        <f>Q11+Q29+Q125+Q132</f>
        <v>10687700</v>
      </c>
      <c r="R139" s="43">
        <f>R11+R29+R125+R132</f>
        <v>0</v>
      </c>
      <c r="S139" s="43">
        <f>S11+S29+S125+S132</f>
        <v>52802300</v>
      </c>
    </row>
    <row r="140" spans="1:19" ht="25.5">
      <c r="A140" s="33" t="s">
        <v>28</v>
      </c>
      <c r="B140" s="34" t="s">
        <v>17</v>
      </c>
      <c r="C140" s="34" t="s">
        <v>17</v>
      </c>
      <c r="D140" s="34" t="s">
        <v>17</v>
      </c>
      <c r="E140" s="34" t="s">
        <v>17</v>
      </c>
      <c r="F140" s="34" t="s">
        <v>17</v>
      </c>
      <c r="G140" s="34" t="s">
        <v>17</v>
      </c>
      <c r="H140" s="34" t="s">
        <v>17</v>
      </c>
      <c r="I140" s="34" t="s">
        <v>17</v>
      </c>
      <c r="J140" s="34" t="s">
        <v>17</v>
      </c>
      <c r="K140" s="42">
        <f>K25+K121+K128+K135</f>
        <v>0</v>
      </c>
      <c r="L140" s="34" t="s">
        <v>17</v>
      </c>
      <c r="M140" s="42">
        <f>M25+M121+M128+M135</f>
        <v>0</v>
      </c>
      <c r="N140" s="34" t="s">
        <v>17</v>
      </c>
      <c r="O140" s="42">
        <f>O25+O121+O128+O135</f>
        <v>0</v>
      </c>
      <c r="P140" s="34" t="s">
        <v>17</v>
      </c>
      <c r="Q140" s="43">
        <f>Q25+Q121+Q128+Q135</f>
        <v>0</v>
      </c>
      <c r="R140" s="43">
        <f>R25+R121+R128+R135</f>
        <v>0</v>
      </c>
      <c r="S140" s="43">
        <f>S25+S121+S128+S135</f>
        <v>0</v>
      </c>
    </row>
    <row r="141" spans="1:19">
      <c r="A141" s="45" t="s">
        <v>29</v>
      </c>
      <c r="B141" s="46" t="s">
        <v>17</v>
      </c>
      <c r="C141" s="46" t="s">
        <v>17</v>
      </c>
      <c r="D141" s="46" t="s">
        <v>17</v>
      </c>
      <c r="E141" s="46" t="s">
        <v>17</v>
      </c>
      <c r="F141" s="46" t="s">
        <v>17</v>
      </c>
      <c r="G141" s="46" t="s">
        <v>17</v>
      </c>
      <c r="H141" s="46" t="s">
        <v>17</v>
      </c>
      <c r="I141" s="46" t="s">
        <v>17</v>
      </c>
      <c r="J141" s="46" t="s">
        <v>17</v>
      </c>
      <c r="K141" s="47">
        <f>K139+K140</f>
        <v>1363899.49</v>
      </c>
      <c r="L141" s="46" t="s">
        <v>17</v>
      </c>
      <c r="M141" s="47">
        <f>M139+M140</f>
        <v>1158474.03</v>
      </c>
      <c r="N141" s="46" t="s">
        <v>17</v>
      </c>
      <c r="O141" s="47">
        <f>O139+O140</f>
        <v>63490000</v>
      </c>
      <c r="P141" s="46" t="s">
        <v>17</v>
      </c>
      <c r="Q141" s="48">
        <f>Q139+Q140</f>
        <v>10687700</v>
      </c>
      <c r="R141" s="48">
        <f>R139+R140</f>
        <v>0</v>
      </c>
      <c r="S141" s="48">
        <f>S139+S140</f>
        <v>52802300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2022-04-07T07:12:11Z</dcterms:modified>
</cp:coreProperties>
</file>