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firstSheet="4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definedNames>
    <definedName name="_xlnm.Print_Titles" localSheetId="0">'0503317 (1-3. Печать)'!$13:$16</definedName>
  </definedNames>
  <calcPr calcId="124519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292" i="4"/>
  <c r="AG292"/>
  <c r="AH287"/>
  <c r="AG287"/>
  <c r="AH283"/>
  <c r="AG283"/>
  <c r="AH282"/>
  <c r="AG282"/>
  <c r="AH278"/>
  <c r="AG278"/>
  <c r="AH277"/>
  <c r="AG277"/>
  <c r="AH272"/>
  <c r="AG272"/>
  <c r="AH269"/>
  <c r="AG269"/>
  <c r="AH264"/>
  <c r="AG264"/>
  <c r="AH261"/>
  <c r="AG261"/>
  <c r="AH260"/>
  <c r="AG260"/>
  <c r="AH257"/>
  <c r="AG257"/>
  <c r="AH256"/>
  <c r="AG256"/>
  <c r="AH255"/>
  <c r="AG255"/>
  <c r="AH251"/>
  <c r="AG251"/>
  <c r="AH248"/>
  <c r="AG248"/>
  <c r="AH246"/>
  <c r="AG246"/>
  <c r="AH242"/>
  <c r="AG242"/>
  <c r="AH241"/>
  <c r="AG241"/>
  <c r="AH240"/>
  <c r="AG240"/>
  <c r="AH238"/>
  <c r="AG238"/>
  <c r="AH235"/>
  <c r="AG235"/>
  <c r="AH231"/>
  <c r="AG231"/>
  <c r="AH226"/>
  <c r="AG226"/>
  <c r="AH225"/>
  <c r="AG225"/>
  <c r="AH222"/>
  <c r="AG222"/>
  <c r="AH221"/>
  <c r="AG221"/>
  <c r="AH218"/>
  <c r="AG218"/>
  <c r="AH217"/>
  <c r="AG217"/>
  <c r="AH216"/>
  <c r="AG216"/>
  <c r="AH212"/>
  <c r="AG212"/>
  <c r="AH211"/>
  <c r="AG211"/>
  <c r="AH208"/>
  <c r="AG208"/>
  <c r="AH206"/>
  <c r="AG206"/>
  <c r="AH201"/>
  <c r="AG201"/>
  <c r="AH200"/>
  <c r="AG200"/>
  <c r="AH197"/>
  <c r="AG197"/>
  <c r="AH194"/>
  <c r="AG194"/>
  <c r="AH193"/>
  <c r="AG193"/>
  <c r="AH190"/>
  <c r="AG190"/>
  <c r="AH189"/>
  <c r="AG189"/>
  <c r="AH188"/>
  <c r="AG188"/>
  <c r="AH184"/>
  <c r="AG184"/>
  <c r="AH183"/>
  <c r="AG183"/>
  <c r="AH180"/>
  <c r="AG180"/>
  <c r="AH177"/>
  <c r="AG177"/>
  <c r="AH173"/>
  <c r="AG173"/>
  <c r="AH172"/>
  <c r="AG172"/>
  <c r="AH170"/>
  <c r="AG170"/>
  <c r="AH169"/>
  <c r="AG169"/>
  <c r="AH166"/>
  <c r="AG166"/>
  <c r="AH164"/>
  <c r="AG164"/>
  <c r="AH160"/>
  <c r="AG160"/>
  <c r="AH159"/>
  <c r="AG159"/>
  <c r="AH156"/>
  <c r="AG156"/>
  <c r="AH151"/>
  <c r="AG151"/>
  <c r="AH149"/>
  <c r="AG149"/>
  <c r="AH145"/>
  <c r="AG145"/>
  <c r="AH142"/>
  <c r="AG142"/>
  <c r="AH138"/>
  <c r="AG138"/>
  <c r="AH136"/>
  <c r="AG136"/>
  <c r="AH133"/>
  <c r="AG133"/>
  <c r="AH132"/>
  <c r="AG132"/>
  <c r="AH127"/>
  <c r="AG127"/>
  <c r="AH125"/>
  <c r="AG125"/>
  <c r="AH121"/>
  <c r="AG121"/>
  <c r="AH117"/>
  <c r="AG117"/>
  <c r="AH114"/>
  <c r="AG114"/>
  <c r="AH110"/>
  <c r="AG110"/>
  <c r="AH105"/>
  <c r="AG105"/>
  <c r="AH101"/>
  <c r="AG101"/>
  <c r="AH99"/>
  <c r="AG99"/>
  <c r="AH97"/>
  <c r="AG97"/>
  <c r="AH93"/>
  <c r="AG93"/>
  <c r="AH90"/>
  <c r="AG90"/>
  <c r="AH89"/>
  <c r="AG89"/>
  <c r="AH88"/>
  <c r="AG88"/>
  <c r="AH83"/>
  <c r="AG83"/>
  <c r="AH81"/>
  <c r="AG81"/>
  <c r="AH80"/>
  <c r="AG80"/>
  <c r="AH77"/>
  <c r="AG77"/>
  <c r="AH76"/>
  <c r="AG76"/>
  <c r="AH75"/>
  <c r="AG75"/>
  <c r="AH70"/>
  <c r="AG70"/>
  <c r="AH67"/>
  <c r="AG67"/>
  <c r="AH64"/>
  <c r="AG64"/>
  <c r="AH62"/>
  <c r="AG62"/>
  <c r="AH61"/>
  <c r="AG61"/>
  <c r="AH57"/>
  <c r="AG57"/>
  <c r="AH54"/>
  <c r="AG54"/>
  <c r="AH53"/>
  <c r="AG53"/>
  <c r="AH50"/>
  <c r="AG50"/>
  <c r="AH48"/>
  <c r="AG48"/>
  <c r="AH47"/>
  <c r="AG47"/>
  <c r="AH44"/>
  <c r="AG44"/>
  <c r="AH43"/>
  <c r="AG43"/>
  <c r="AH42"/>
  <c r="AG42"/>
  <c r="AH38"/>
  <c r="AG38"/>
  <c r="AH34"/>
  <c r="AG34"/>
  <c r="AH33"/>
  <c r="AG33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68" i="3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8" i="2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55"/>
  <c r="AF455"/>
  <c r="AG450"/>
  <c r="AF450"/>
  <c r="AG446"/>
  <c r="AF446"/>
  <c r="AG445"/>
  <c r="AF445"/>
  <c r="AG441"/>
  <c r="AF441"/>
  <c r="AG440"/>
  <c r="AF440"/>
  <c r="AG435"/>
  <c r="AF435"/>
  <c r="AG432"/>
  <c r="AF432"/>
  <c r="AG427"/>
  <c r="AF427"/>
  <c r="AG424"/>
  <c r="AF424"/>
  <c r="AG423"/>
  <c r="AF423"/>
  <c r="AG420"/>
  <c r="AF420"/>
  <c r="AG419"/>
  <c r="AF419"/>
  <c r="AG418"/>
  <c r="AF418"/>
  <c r="AG414"/>
  <c r="AF414"/>
  <c r="AG411"/>
  <c r="AF411"/>
  <c r="AG409"/>
  <c r="AF409"/>
  <c r="AG405"/>
  <c r="AF405"/>
  <c r="AG404"/>
  <c r="AF404"/>
  <c r="AG403"/>
  <c r="AF403"/>
  <c r="AG401"/>
  <c r="AF401"/>
  <c r="AG398"/>
  <c r="AF398"/>
  <c r="AG394"/>
  <c r="AF394"/>
  <c r="AG389"/>
  <c r="AF389"/>
  <c r="AG388"/>
  <c r="AF388"/>
  <c r="AG385"/>
  <c r="AF385"/>
  <c r="AG384"/>
  <c r="AF384"/>
  <c r="AG381"/>
  <c r="AF381"/>
  <c r="AG380"/>
  <c r="AF380"/>
  <c r="AG379"/>
  <c r="AF379"/>
  <c r="AG375"/>
  <c r="AF375"/>
  <c r="AG374"/>
  <c r="AF374"/>
  <c r="AG371"/>
  <c r="AF371"/>
  <c r="AG369"/>
  <c r="AF369"/>
  <c r="AG364"/>
  <c r="AF364"/>
  <c r="AG363"/>
  <c r="AF363"/>
  <c r="AG360"/>
  <c r="AF360"/>
  <c r="AG357"/>
  <c r="AF357"/>
  <c r="AG356"/>
  <c r="AF356"/>
  <c r="AG353"/>
  <c r="AF353"/>
  <c r="AG352"/>
  <c r="AF352"/>
  <c r="AG351"/>
  <c r="AF351"/>
  <c r="AG347"/>
  <c r="AF347"/>
  <c r="AG346"/>
  <c r="AF346"/>
  <c r="AG343"/>
  <c r="AF343"/>
  <c r="AG340"/>
  <c r="AF340"/>
  <c r="AG336"/>
  <c r="AF336"/>
  <c r="AG335"/>
  <c r="AF335"/>
  <c r="AG333"/>
  <c r="AF333"/>
  <c r="AG332"/>
  <c r="AF332"/>
  <c r="AG329"/>
  <c r="AF329"/>
  <c r="AG327"/>
  <c r="AF327"/>
  <c r="AG323"/>
  <c r="AF323"/>
  <c r="AG322"/>
  <c r="AF322"/>
  <c r="AG319"/>
  <c r="AF319"/>
  <c r="AG314"/>
  <c r="AF314"/>
  <c r="AG312"/>
  <c r="AF312"/>
  <c r="AG308"/>
  <c r="AF308"/>
  <c r="AG305"/>
  <c r="AF305"/>
  <c r="AG301"/>
  <c r="AF301"/>
  <c r="AG299"/>
  <c r="AF299"/>
  <c r="AG296"/>
  <c r="AF296"/>
  <c r="AG295"/>
  <c r="AF295"/>
  <c r="AG290"/>
  <c r="AF290"/>
  <c r="AG288"/>
  <c r="AF288"/>
  <c r="AG284"/>
  <c r="AF284"/>
  <c r="AG280"/>
  <c r="AF280"/>
  <c r="AG277"/>
  <c r="AF277"/>
  <c r="AG273"/>
  <c r="AF273"/>
  <c r="AG268"/>
  <c r="AF268"/>
  <c r="AG264"/>
  <c r="AF264"/>
  <c r="AG262"/>
  <c r="AF262"/>
  <c r="AG260"/>
  <c r="AF260"/>
  <c r="AG256"/>
  <c r="AF256"/>
  <c r="AG253"/>
  <c r="AF253"/>
  <c r="AG252"/>
  <c r="AF252"/>
  <c r="AG251"/>
  <c r="AF251"/>
  <c r="AG246"/>
  <c r="AF246"/>
  <c r="AG244"/>
  <c r="AF244"/>
  <c r="AG243"/>
  <c r="AF243"/>
  <c r="AG240"/>
  <c r="AF240"/>
  <c r="AG239"/>
  <c r="AF239"/>
  <c r="AG238"/>
  <c r="AF238"/>
  <c r="AG233"/>
  <c r="AF233"/>
  <c r="AG230"/>
  <c r="AF230"/>
  <c r="AG227"/>
  <c r="AF227"/>
  <c r="AG225"/>
  <c r="AF225"/>
  <c r="AG224"/>
  <c r="AF224"/>
  <c r="AG220"/>
  <c r="AF220"/>
  <c r="AG217"/>
  <c r="AF217"/>
  <c r="AG216"/>
  <c r="AF216"/>
  <c r="AG213"/>
  <c r="AF213"/>
  <c r="AG211"/>
  <c r="AF211"/>
  <c r="AG210"/>
  <c r="AF210"/>
  <c r="AG207"/>
  <c r="AF207"/>
  <c r="AG206"/>
  <c r="AF206"/>
  <c r="AG205"/>
  <c r="AF205"/>
  <c r="AG201"/>
  <c r="AF201"/>
  <c r="AG197"/>
  <c r="AF197"/>
  <c r="AG196"/>
  <c r="AF196"/>
  <c r="AG195"/>
  <c r="AF195"/>
  <c r="AG192"/>
  <c r="AF192"/>
  <c r="AG191"/>
  <c r="AF191"/>
  <c r="AG188"/>
  <c r="AF188"/>
  <c r="AG187"/>
  <c r="AF187"/>
  <c r="AG186"/>
  <c r="AF186"/>
  <c r="AG182"/>
  <c r="AF182"/>
  <c r="AG181"/>
  <c r="AF181"/>
  <c r="AG177"/>
  <c r="AF177"/>
  <c r="AG176"/>
  <c r="AF176"/>
  <c r="AG175"/>
  <c r="AF175"/>
  <c r="AF470"/>
  <c r="AF469"/>
  <c r="AF468"/>
  <c r="AF467"/>
  <c r="AF466"/>
  <c r="AF465"/>
  <c r="AF464"/>
  <c r="AF463"/>
  <c r="AF462"/>
  <c r="AF461"/>
  <c r="AF482"/>
  <c r="AF481"/>
  <c r="AF480"/>
  <c r="AF479"/>
  <c r="AF478"/>
  <c r="AF477"/>
  <c r="AF488"/>
  <c r="AF487"/>
  <c r="AF486"/>
  <c r="AF485"/>
  <c r="AF484"/>
  <c r="AF483"/>
  <c r="AF472"/>
  <c r="AF473"/>
  <c r="S178" i="1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T471"/>
  <c r="S471"/>
  <c r="T466"/>
  <c r="S466"/>
  <c r="T462"/>
  <c r="S462"/>
  <c r="T461"/>
  <c r="S461"/>
  <c r="T457"/>
  <c r="S457"/>
  <c r="T456"/>
  <c r="S456"/>
  <c r="T451"/>
  <c r="S451"/>
  <c r="T448"/>
  <c r="S448"/>
  <c r="T443"/>
  <c r="S443"/>
  <c r="T440"/>
  <c r="S440"/>
  <c r="T439"/>
  <c r="S439"/>
  <c r="T436"/>
  <c r="S436"/>
  <c r="T435"/>
  <c r="S435"/>
  <c r="T434"/>
  <c r="S434"/>
  <c r="T430"/>
  <c r="S430"/>
  <c r="T427"/>
  <c r="S427"/>
  <c r="T425"/>
  <c r="S425"/>
  <c r="T421"/>
  <c r="S421"/>
  <c r="T420"/>
  <c r="S420"/>
  <c r="T419"/>
  <c r="S419"/>
  <c r="T417"/>
  <c r="S417"/>
  <c r="T414"/>
  <c r="S414"/>
  <c r="T410"/>
  <c r="S410"/>
  <c r="T405"/>
  <c r="S405"/>
  <c r="T404"/>
  <c r="S404"/>
  <c r="T401"/>
  <c r="S401"/>
  <c r="T400"/>
  <c r="S400"/>
  <c r="T397"/>
  <c r="S397"/>
  <c r="T396"/>
  <c r="S396"/>
  <c r="T395"/>
  <c r="S395"/>
  <c r="T391"/>
  <c r="S391"/>
  <c r="T390"/>
  <c r="S390"/>
  <c r="T387"/>
  <c r="S387"/>
  <c r="T385"/>
  <c r="S385"/>
  <c r="T380"/>
  <c r="S380"/>
  <c r="T379"/>
  <c r="S379"/>
  <c r="T376"/>
  <c r="S376"/>
  <c r="T373"/>
  <c r="S373"/>
  <c r="T372"/>
  <c r="S372"/>
  <c r="T369"/>
  <c r="S369"/>
  <c r="T368"/>
  <c r="S368"/>
  <c r="T367"/>
  <c r="S367"/>
  <c r="T363"/>
  <c r="S363"/>
  <c r="T362"/>
  <c r="S362"/>
  <c r="T359"/>
  <c r="S359"/>
  <c r="T356"/>
  <c r="S356"/>
  <c r="T352"/>
  <c r="S352"/>
  <c r="T351"/>
  <c r="S351"/>
  <c r="T349"/>
  <c r="S349"/>
  <c r="T348"/>
  <c r="S348"/>
  <c r="T345"/>
  <c r="S345"/>
  <c r="T343"/>
  <c r="S343"/>
  <c r="T339"/>
  <c r="S339"/>
  <c r="T338"/>
  <c r="S338"/>
  <c r="T335"/>
  <c r="S335"/>
  <c r="T330"/>
  <c r="S330"/>
  <c r="T328"/>
  <c r="S328"/>
  <c r="T324"/>
  <c r="S324"/>
  <c r="T321"/>
  <c r="S321"/>
  <c r="T317"/>
  <c r="S317"/>
  <c r="T315"/>
  <c r="S315"/>
  <c r="T312"/>
  <c r="S312"/>
  <c r="T311"/>
  <c r="S311"/>
  <c r="T306"/>
  <c r="S306"/>
  <c r="T304"/>
  <c r="S304"/>
  <c r="T300"/>
  <c r="S300"/>
  <c r="T296"/>
  <c r="S296"/>
  <c r="T293"/>
  <c r="S293"/>
  <c r="T289"/>
  <c r="S289"/>
  <c r="T284"/>
  <c r="S284"/>
  <c r="T280"/>
  <c r="S280"/>
  <c r="T278"/>
  <c r="S278"/>
  <c r="T276"/>
  <c r="S276"/>
  <c r="T272"/>
  <c r="S272"/>
  <c r="T269"/>
  <c r="S269"/>
  <c r="T268"/>
  <c r="S268"/>
  <c r="T267"/>
  <c r="S267"/>
  <c r="T262"/>
  <c r="S262"/>
  <c r="T260"/>
  <c r="S260"/>
  <c r="T259"/>
  <c r="S259"/>
  <c r="T256"/>
  <c r="S256"/>
  <c r="T255"/>
  <c r="S255"/>
  <c r="T254"/>
  <c r="S254"/>
  <c r="T249"/>
  <c r="S249"/>
  <c r="T246"/>
  <c r="S246"/>
  <c r="T243"/>
  <c r="S243"/>
  <c r="T241"/>
  <c r="S241"/>
  <c r="T240"/>
  <c r="S240"/>
  <c r="T236"/>
  <c r="S236"/>
  <c r="T233"/>
  <c r="S233"/>
  <c r="T232"/>
  <c r="S232"/>
  <c r="T229"/>
  <c r="S229"/>
  <c r="T227"/>
  <c r="S227"/>
  <c r="T226"/>
  <c r="S226"/>
  <c r="T223"/>
  <c r="S223"/>
  <c r="T222"/>
  <c r="S222"/>
  <c r="T221"/>
  <c r="S221"/>
  <c r="T217"/>
  <c r="S217"/>
  <c r="T213"/>
  <c r="S213"/>
  <c r="T212"/>
  <c r="S212"/>
  <c r="T211"/>
  <c r="S211"/>
  <c r="T208"/>
  <c r="S208"/>
  <c r="T207"/>
  <c r="S207"/>
  <c r="T204"/>
  <c r="S204"/>
  <c r="T203"/>
  <c r="S203"/>
  <c r="T202"/>
  <c r="S202"/>
  <c r="T198"/>
  <c r="S198"/>
  <c r="T197"/>
  <c r="S197"/>
  <c r="T193"/>
  <c r="S193"/>
  <c r="T192"/>
  <c r="S192"/>
  <c r="T191"/>
  <c r="S191"/>
  <c r="S492"/>
  <c r="S491"/>
  <c r="S490"/>
  <c r="S489"/>
  <c r="S488"/>
  <c r="S487"/>
  <c r="S486"/>
  <c r="S485"/>
  <c r="S484"/>
  <c r="S483"/>
  <c r="S504"/>
  <c r="S503"/>
  <c r="S502"/>
  <c r="S501"/>
  <c r="S500"/>
  <c r="S499"/>
  <c r="S510"/>
  <c r="S509"/>
  <c r="S508"/>
  <c r="S507"/>
  <c r="S506"/>
  <c r="S505"/>
  <c r="S494"/>
  <c r="S495"/>
  <c r="M66" i="6" l="1"/>
  <c r="L7"/>
  <c r="H7"/>
  <c r="D7"/>
  <c r="M42"/>
  <c r="M32"/>
  <c r="F7"/>
  <c r="G7"/>
  <c r="E7"/>
  <c r="M90"/>
  <c r="M80"/>
  <c r="J7"/>
  <c r="I7"/>
  <c r="K7"/>
  <c r="M7" s="1"/>
  <c r="M18"/>
</calcChain>
</file>

<file path=xl/sharedStrings.xml><?xml version="1.0" encoding="utf-8"?>
<sst xmlns="http://schemas.openxmlformats.org/spreadsheetml/2006/main" count="6376" uniqueCount="1281">
  <si>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</si>
  <si>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</si>
  <si>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</si>
  <si>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</si>
  <si>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</si>
  <si>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</si>
  <si>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</si>
  <si>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</si>
  <si>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</si>
  <si>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</si>
  <si>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</si>
  <si>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</si>
  <si>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</si>
  <si>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</si>
  <si>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</si>
  <si>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</si>
  <si>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</si>
  <si>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</si>
  <si>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</si>
  <si>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</si>
  <si>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</si>
  <si>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</si>
  <si>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</si>
  <si>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</si>
  <si>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</si>
  <si>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</si>
  <si>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</si>
  <si>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</si>
  <si>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</si>
  <si>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</si>
  <si>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</si>
  <si>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</si>
  <si>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</si>
  <si>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</si>
  <si>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</si>
  <si>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</si>
  <si>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</si>
  <si>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</si>
  <si>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</si>
  <si>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</si>
  <si>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</si>
  <si>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</si>
  <si>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</si>
  <si>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</si>
  <si>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</si>
  <si>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</si>
  <si>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</si>
  <si>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</si>
  <si>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</si>
  <si>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</si>
  <si>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</si>
  <si>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</si>
  <si>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</si>
  <si>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</si>
  <si>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</si>
  <si>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</si>
  <si>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</si>
  <si>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</si>
  <si>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</si>
  <si>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</si>
  <si>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</si>
  <si>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</si>
  <si>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</si>
  <si>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</si>
  <si>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</si>
  <si>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мая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</si>
  <si>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</si>
  <si>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</si>
  <si>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</si>
  <si>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</si>
  <si>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</si>
  <si>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</si>
  <si>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01.05.2016</t>
  </si>
  <si>
    <t>892</t>
  </si>
  <si>
    <t>49608000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</si>
  <si>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</si>
  <si>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</si>
  <si>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</si>
  <si>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</si>
  <si>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</si>
  <si>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</si>
  <si>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</si>
  <si>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</si>
  <si>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</si>
  <si>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</si>
  <si>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</si>
  <si>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</si>
  <si>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</si>
  <si>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</si>
  <si>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</si>
  <si>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</si>
  <si>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</si>
  <si>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</si>
  <si>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</si>
  <si>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</si>
  <si>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</si>
  <si>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</si>
  <si>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</si>
  <si>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</si>
  <si>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</si>
  <si>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</si>
  <si>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</si>
  <si>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</si>
  <si>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00001020000000000700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</si>
  <si>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</si>
  <si>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</si>
  <si>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</si>
  <si>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</si>
  <si>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</si>
  <si>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</si>
  <si>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</si>
  <si>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</si>
  <si>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</si>
  <si>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</si>
  <si>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</si>
  <si>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</si>
  <si>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</si>
  <si>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</si>
  <si>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</si>
  <si>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</si>
  <si>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</si>
  <si>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</si>
  <si>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</si>
  <si>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</si>
  <si>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</si>
  <si>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</si>
  <si>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</si>
  <si>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</si>
  <si>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</si>
  <si>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</si>
  <si>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</si>
  <si>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</si>
  <si>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</si>
  <si>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</si>
  <si>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</si>
  <si>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</si>
  <si>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</si>
  <si>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</si>
  <si>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</si>
  <si>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</si>
  <si>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</si>
  <si>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</si>
  <si>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</si>
  <si>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</si>
  <si>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</si>
  <si>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</si>
  <si>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</si>
  <si>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</si>
  <si>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</si>
  <si>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</si>
  <si>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</si>
  <si>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</si>
  <si>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</si>
  <si>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</si>
  <si>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</si>
  <si>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</si>
  <si>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</si>
  <si>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</si>
  <si>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</si>
  <si>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</si>
  <si>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</si>
  <si>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</si>
  <si>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</si>
  <si>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</si>
  <si>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</si>
  <si>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</si>
  <si>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</si>
  <si>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</si>
  <si>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</si>
  <si>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</si>
  <si>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</si>
  <si>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</si>
  <si>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</si>
  <si>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</si>
  <si>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</si>
  <si>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</si>
  <si>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</si>
  <si>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</si>
  <si>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</si>
  <si>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</si>
  <si>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</si>
  <si>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</si>
  <si>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</si>
  <si>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</si>
  <si>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</si>
  <si>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</si>
  <si>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</si>
  <si>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</si>
  <si>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</si>
  <si>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</si>
  <si>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</si>
  <si>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</si>
  <si>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</si>
  <si>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</si>
  <si>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</si>
  <si>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</si>
  <si>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</si>
  <si>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</si>
  <si>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</si>
  <si>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</si>
  <si>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</si>
  <si>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</si>
  <si>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</si>
  <si>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</si>
  <si>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</si>
  <si>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</si>
  <si>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</si>
  <si>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</si>
  <si>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</si>
  <si>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</si>
  <si>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</si>
  <si>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</si>
  <si>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</si>
  <si>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</si>
  <si>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</si>
  <si>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</si>
  <si>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</si>
  <si>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</si>
  <si>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</si>
  <si>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</si>
  <si>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</si>
  <si>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</si>
  <si>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</si>
  <si>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</si>
  <si>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</si>
  <si>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</si>
  <si>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</si>
  <si>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</si>
  <si>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</si>
  <si>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</si>
  <si>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</si>
  <si>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</si>
  <si>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</si>
  <si>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</si>
  <si>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</si>
  <si>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</si>
  <si>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</si>
  <si>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</si>
  <si>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</si>
  <si>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</si>
  <si>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</si>
  <si>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</si>
  <si>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</si>
  <si>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</si>
  <si>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</si>
  <si>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</si>
  <si>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</si>
  <si>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</si>
  <si>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</si>
  <si>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</si>
  <si>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</si>
  <si>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</si>
  <si>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</si>
  <si>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</si>
  <si>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</si>
  <si>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</si>
  <si>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</si>
  <si>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</si>
  <si>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</si>
  <si>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</si>
  <si>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</si>
  <si>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</si>
  <si>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</si>
  <si>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</si>
  <si>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</si>
  <si>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</si>
  <si>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</si>
  <si>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</si>
  <si>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</si>
  <si>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</si>
  <si>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</si>
  <si>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</si>
  <si>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</si>
  <si>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</si>
  <si>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</si>
  <si>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</si>
  <si>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</si>
  <si>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</si>
  <si>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</si>
  <si>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</si>
  <si>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</si>
  <si>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</si>
  <si>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</si>
  <si>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</si>
  <si>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</si>
  <si>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</si>
  <si>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</si>
  <si>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</si>
  <si>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</si>
  <si>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</si>
  <si>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</si>
  <si>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</si>
  <si>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</si>
  <si>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</si>
  <si>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</si>
  <si>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</si>
  <si>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</si>
  <si>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</si>
  <si>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</si>
  <si>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</si>
  <si>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</si>
  <si>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</si>
  <si>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</si>
  <si>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</si>
  <si>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</si>
  <si>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</si>
  <si>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</si>
  <si>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</si>
  <si>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</si>
  <si>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</si>
  <si>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</si>
  <si>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</si>
  <si>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</si>
  <si>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</si>
  <si>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</si>
  <si>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</si>
  <si>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</si>
  <si>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</si>
  <si>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</si>
  <si>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</si>
  <si>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</si>
  <si>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</si>
  <si>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</si>
  <si>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</si>
  <si>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</si>
  <si>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</si>
  <si>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</si>
  <si>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</si>
  <si>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</si>
  <si>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</si>
  <si>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</si>
  <si>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</si>
  <si>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</si>
  <si>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</si>
  <si>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</si>
  <si>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</si>
  <si>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</si>
  <si>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</si>
  <si>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</si>
  <si>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</si>
  <si>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</si>
  <si>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</si>
  <si>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</si>
  <si>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</si>
  <si>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</si>
  <si>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</si>
  <si>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</si>
  <si>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</si>
  <si>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</si>
  <si>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</si>
  <si>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</si>
  <si>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</si>
  <si>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</si>
  <si>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</si>
  <si>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</si>
  <si>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</si>
  <si>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</si>
  <si>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</si>
  <si>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</si>
  <si>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</si>
  <si>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</si>
  <si>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</si>
  <si>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</si>
  <si>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</si>
  <si>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</si>
  <si>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</si>
  <si>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</si>
  <si>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</si>
  <si>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</si>
  <si>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</si>
  <si>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</si>
  <si>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</si>
  <si>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</si>
  <si>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</si>
  <si>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</si>
  <si>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</si>
  <si>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</si>
  <si>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</si>
  <si>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</si>
  <si>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</si>
  <si>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</si>
  <si>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</si>
  <si>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</si>
  <si>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</si>
  <si>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</si>
  <si>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</si>
  <si>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</si>
  <si>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</si>
  <si>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</si>
  <si>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</si>
  <si>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</si>
  <si>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</si>
  <si>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</si>
  <si>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</si>
  <si>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</si>
  <si>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</si>
  <si>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</si>
  <si>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</si>
  <si>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</si>
  <si>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</si>
  <si>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</si>
  <si>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</si>
  <si>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</si>
  <si>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</si>
  <si>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</si>
  <si>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</si>
  <si>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</si>
  <si>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</si>
  <si>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</si>
  <si>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</si>
  <si>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</si>
  <si>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</si>
  <si>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</si>
  <si>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</si>
  <si>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</si>
  <si>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</si>
  <si>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</si>
  <si>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</si>
  <si>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</si>
  <si>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</si>
  <si>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</si>
  <si>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</si>
  <si>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</si>
  <si>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</si>
  <si>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</si>
  <si>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</si>
  <si>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</si>
  <si>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</si>
  <si>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</si>
  <si>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</si>
  <si>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</si>
  <si>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</si>
  <si>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</si>
  <si>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</si>
  <si>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</si>
  <si>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</si>
  <si>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</si>
  <si>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</si>
  <si>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</si>
  <si>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</si>
  <si>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</si>
  <si>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</si>
  <si>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</si>
  <si>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</si>
  <si>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</si>
  <si>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</si>
  <si>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</si>
  <si>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</si>
  <si>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</si>
  <si>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</si>
  <si>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</si>
  <si>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</si>
  <si>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</si>
  <si>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</si>
  <si>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</si>
  <si>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</si>
  <si>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</si>
  <si>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</si>
  <si>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</si>
  <si>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</si>
  <si>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</si>
  <si>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</si>
  <si>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</si>
  <si>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</si>
  <si>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</si>
  <si>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</si>
  <si>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</si>
  <si>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</si>
  <si>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</si>
  <si>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</si>
  <si>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</si>
  <si>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</si>
  <si>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</si>
  <si>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</si>
  <si>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</si>
  <si>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</si>
  <si>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</si>
  <si>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</si>
  <si>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</si>
  <si>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</si>
  <si>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</si>
  <si>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</si>
  <si>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</si>
  <si>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</si>
  <si>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</si>
  <si>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</si>
  <si>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</si>
  <si>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</si>
  <si>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</si>
  <si>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</si>
  <si>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</si>
  <si>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</si>
  <si>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</si>
  <si>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</si>
  <si>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</si>
  <si>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</si>
  <si>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</si>
  <si>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</si>
  <si>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</si>
  <si>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</si>
  <si>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</si>
  <si>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</si>
  <si>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</si>
  <si>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</si>
  <si>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</si>
  <si>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</si>
  <si>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</si>
  <si>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</si>
  <si>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</si>
  <si>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</si>
  <si>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</si>
  <si>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</si>
  <si>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</si>
  <si>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</si>
  <si>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</si>
  <si>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</si>
  <si>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</si>
  <si>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</si>
  <si>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</si>
  <si>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</si>
  <si>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</si>
  <si>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</si>
  <si>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</si>
  <si>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</si>
  <si>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</si>
  <si>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</si>
  <si>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</si>
  <si>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</si>
  <si>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</si>
  <si>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</si>
  <si>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</si>
  <si>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</si>
  <si>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</si>
  <si>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</si>
  <si>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</si>
  <si>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</si>
  <si>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</si>
  <si>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</si>
  <si>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</si>
  <si>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</si>
  <si>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</si>
  <si>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</si>
  <si>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</si>
  <si>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</si>
  <si>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</si>
  <si>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</si>
  <si>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</si>
  <si>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</si>
  <si>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</si>
  <si>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</si>
  <si>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</si>
  <si>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</si>
  <si>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</si>
  <si>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</si>
  <si>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</si>
  <si>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</si>
  <si>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</si>
  <si>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</si>
  <si>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</si>
  <si>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</si>
  <si>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</si>
  <si>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</si>
  <si>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</si>
  <si>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</si>
  <si>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</si>
  <si>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</si>
  <si>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</si>
  <si>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</si>
  <si>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</si>
  <si>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</si>
  <si>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</si>
  <si>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</si>
  <si>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</si>
  <si>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</si>
  <si>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</si>
  <si>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</si>
  <si>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</si>
  <si>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</si>
  <si>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</si>
  <si>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</si>
  <si>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</si>
  <si>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</si>
  <si>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</si>
  <si>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00011109045130000120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</si>
  <si>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</si>
  <si>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</si>
  <si>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</si>
  <si>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</si>
  <si>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</si>
  <si>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</si>
  <si>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</si>
  <si>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</si>
  <si>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</si>
  <si>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</si>
  <si>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</si>
  <si>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</si>
  <si>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</si>
  <si>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</si>
  <si>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</si>
  <si>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</si>
  <si>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</si>
  <si>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</si>
  <si>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</si>
  <si>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</si>
  <si>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</si>
  <si>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</si>
  <si>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</si>
  <si>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</si>
  <si>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</si>
  <si>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</si>
  <si>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</si>
  <si>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</si>
  <si>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</si>
  <si>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</si>
  <si>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</si>
  <si>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</si>
  <si>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</si>
  <si>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</si>
  <si>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</si>
  <si>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</si>
  <si>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</si>
  <si>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</si>
  <si>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</si>
  <si>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</si>
  <si>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</si>
  <si>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</si>
  <si>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</si>
  <si>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</si>
  <si>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</si>
  <si>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</si>
  <si>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</si>
  <si>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</si>
  <si>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</si>
  <si>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</si>
  <si>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</si>
  <si>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</si>
  <si>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</si>
  <si>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</si>
  <si>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</si>
  <si>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</si>
  <si>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</si>
  <si>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</si>
  <si>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</si>
  <si>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</si>
  <si>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</si>
  <si>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</si>
  <si>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</si>
  <si>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</si>
  <si>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</si>
  <si>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</si>
  <si>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</si>
  <si>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</si>
  <si>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</si>
  <si>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</si>
  <si>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</si>
  <si>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</si>
  <si>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</si>
  <si>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</si>
  <si>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</si>
  <si>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</si>
  <si>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</si>
  <si>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</si>
  <si>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</si>
  <si>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</si>
  <si>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</si>
  <si>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</si>
  <si>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</si>
  <si>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</si>
  <si>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</si>
  <si>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</si>
  <si>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</si>
  <si>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</si>
  <si>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</si>
  <si>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</si>
  <si>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</si>
  <si>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</si>
  <si>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</si>
  <si>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</si>
  <si>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</si>
  <si>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</si>
  <si>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</si>
  <si>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</si>
  <si>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</si>
  <si>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</si>
  <si>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</si>
  <si>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</si>
  <si>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</si>
  <si>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</si>
  <si>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</si>
  <si>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</si>
  <si>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</si>
  <si>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</si>
  <si>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</si>
  <si>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</si>
  <si>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</si>
  <si>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</si>
  <si>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</si>
  <si>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</si>
  <si>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</si>
  <si>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</si>
  <si>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</si>
  <si>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</si>
  <si>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</si>
  <si>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</si>
  <si>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</si>
  <si>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</si>
  <si>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</si>
  <si>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</si>
  <si>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</si>
  <si>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</si>
  <si>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</si>
  <si>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</si>
  <si>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</si>
  <si>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</si>
  <si>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</si>
  <si>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</si>
  <si>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</si>
  <si>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</si>
  <si>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</si>
  <si>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</si>
  <si>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</si>
  <si>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</si>
  <si>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</si>
  <si>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</si>
  <si>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</si>
  <si>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</si>
  <si>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</si>
  <si>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</si>
  <si>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</si>
  <si>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</si>
  <si>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</si>
  <si>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</si>
  <si>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</si>
  <si>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</si>
  <si>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</si>
  <si>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</si>
  <si>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</si>
  <si>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</si>
  <si>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</si>
  <si>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</si>
  <si>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</si>
  <si>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</si>
  <si>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</si>
  <si>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</si>
  <si>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</si>
  <si>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</si>
  <si>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</si>
  <si>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</si>
  <si>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</si>
  <si>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</si>
  <si>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</si>
  <si>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</si>
  <si>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</si>
  <si>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</si>
  <si>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</si>
  <si>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</si>
  <si>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</si>
  <si>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</si>
  <si>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</si>
  <si>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</si>
  <si>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</si>
  <si>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</si>
  <si>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</si>
  <si>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</si>
  <si>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</si>
  <si>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</si>
  <si>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</si>
  <si>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</si>
  <si>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</si>
  <si>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</si>
  <si>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</si>
  <si>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</si>
  <si>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</si>
  <si>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</si>
  <si>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</si>
  <si>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</si>
  <si>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</si>
  <si>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</si>
  <si>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</si>
  <si>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</si>
  <si>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</si>
  <si>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</si>
  <si>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</si>
  <si>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</si>
  <si>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</si>
  <si>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</si>
  <si>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</si>
  <si>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</si>
  <si>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</si>
  <si>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</si>
  <si>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</si>
  <si>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</si>
  <si>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</si>
  <si>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</si>
  <si>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</si>
  <si>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</si>
  <si>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</si>
  <si>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</si>
  <si>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</si>
  <si>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</si>
  <si>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</si>
  <si>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</si>
  <si>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</si>
  <si>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</si>
  <si>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</si>
  <si>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</si>
  <si>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</si>
  <si>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</si>
  <si>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</si>
  <si>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</si>
  <si>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</si>
  <si>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</si>
  <si>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</si>
  <si>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</si>
  <si>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</si>
  <si>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</si>
  <si>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</si>
  <si>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</si>
  <si>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</si>
  <si>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</si>
  <si>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</si>
  <si>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</si>
  <si>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</si>
  <si>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</si>
  <si>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</si>
  <si>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</si>
  <si>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</si>
  <si>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</si>
  <si>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</si>
  <si>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</si>
  <si>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</si>
  <si>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</si>
  <si>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</si>
  <si>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</si>
  <si>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</si>
  <si>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</si>
  <si>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</si>
  <si>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</si>
  <si>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</si>
  <si>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</si>
  <si>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</si>
  <si>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</si>
  <si>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</si>
  <si>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</si>
  <si>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</si>
  <si>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</si>
  <si>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</si>
  <si>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</si>
  <si>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</si>
  <si>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</si>
  <si>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</si>
  <si>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</si>
  <si>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</si>
  <si>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</si>
  <si>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</si>
  <si>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</si>
  <si>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</si>
  <si>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</si>
  <si>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</si>
  <si>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</si>
  <si>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</si>
  <si>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</si>
  <si>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</si>
  <si>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</si>
  <si>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</si>
  <si>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</si>
  <si>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</si>
  <si>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</si>
  <si>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</si>
  <si>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</si>
  <si>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</si>
  <si>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</si>
  <si>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</si>
  <si>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</si>
  <si>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</si>
  <si>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</si>
  <si>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</si>
  <si>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</si>
  <si>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</si>
  <si>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</si>
  <si>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</si>
  <si>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</si>
  <si>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</si>
  <si>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</si>
  <si>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</si>
  <si>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</si>
  <si>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</si>
  <si>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</si>
  <si>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</si>
  <si>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</si>
  <si>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</si>
  <si>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</si>
  <si>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</si>
  <si>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</si>
  <si>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</si>
  <si>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</si>
  <si>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</si>
  <si>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</si>
  <si>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</si>
  <si>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</si>
  <si>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</si>
  <si>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</si>
  <si>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</si>
  <si>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</si>
  <si>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</si>
  <si>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</si>
  <si>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</si>
  <si>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</si>
  <si>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</si>
  <si>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</si>
  <si>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</si>
  <si>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</si>
  <si>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</si>
  <si>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</si>
  <si>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</si>
  <si>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</si>
  <si>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</si>
  <si>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</si>
  <si>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</si>
  <si>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</si>
  <si>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</si>
  <si>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</si>
  <si>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</si>
  <si>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</si>
  <si>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</si>
  <si>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</si>
  <si>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</si>
  <si>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</si>
  <si>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</si>
  <si>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</si>
  <si>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</si>
  <si>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</si>
  <si>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</si>
  <si>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</si>
  <si>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</si>
  <si>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</si>
  <si>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</si>
  <si>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</si>
  <si>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</si>
  <si>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</si>
  <si>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из них расходы на:
фонд оплаты труда государственных (муниципальных) органов</t>
  </si>
  <si>
    <t>иные выплаты персоналу государственных (муниципальных) органов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</si>
  <si>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</si>
  <si>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</si>
  <si>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в том числе расходы по содержанию органов муниципального финансового контроля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</si>
  <si>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</si>
  <si>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Осуществление первичного воинского учета на территориях, где отсутствуют военные комиссариаты</t>
  </si>
  <si>
    <t>Расходы, осуществляемые за счет субвенций, поступающих от других бюджетов бюджетной системы</t>
  </si>
  <si>
    <t>Расходы дорожных фондов</t>
  </si>
  <si>
    <t>строительство сети автомобильных дорог общего пользования и искусственных сооружений на них</t>
  </si>
  <si>
    <t>капитальный ремонт и ремонт сети автомобильных дорог общего пользования и искусственных сооружений на них</t>
  </si>
  <si>
    <t>содержание сети автомобильных дорог общего пользования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</si>
  <si>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</si>
  <si>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Поддержка жилищного хозяйства, всего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</si>
  <si>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</si>
  <si>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</si>
  <si>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</si>
  <si>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</si>
  <si>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Поддержка коммунального хозяйства, всего</t>
  </si>
  <si>
    <t>Расходы по предоставлению дополнительного образования детям</t>
  </si>
  <si>
    <t>Поддержка одаренных детей и молодежи</t>
  </si>
  <si>
    <t>Оздоровление детей</t>
  </si>
  <si>
    <t>Социальное обеспечение</t>
  </si>
  <si>
    <t>Реализация мер социальной поддержки отдельных категорий граждан</t>
  </si>
  <si>
    <t>из них:
Ежемесячное пособие на ребенка</t>
  </si>
  <si>
    <t>Обеспечение мер социальной поддержки ветеранов труда, всего</t>
  </si>
  <si>
    <t>по денежным выплатам</t>
  </si>
  <si>
    <t>Обеспечение мер социальной поддержки тружеников тыла, всего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</si>
  <si>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</si>
  <si>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Оплата жилищно-коммунальных услуг отдельным категориям граждан, всего</t>
  </si>
  <si>
    <t>из них:
по реализации ФЗ "О ветеранах"</t>
  </si>
  <si>
    <t>по реализации ФЗ "О социальной защите инвалидов в Российской Федерации"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</si>
  <si>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</si>
  <si>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</si>
  <si>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</si>
  <si>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в том числе:
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</si>
  <si>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</si>
  <si>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</si>
  <si>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Резервный фонд исполнительных органов государственной власти субъекта Российской Федерации (местных администраций)</t>
  </si>
  <si>
    <t>Государственные и муниципальные программы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</si>
  <si>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</si>
  <si>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</si>
  <si>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из них:
в рамках Федеральной целевой программы "Жилище" на 2015 - 2020 годы</t>
  </si>
  <si>
    <t>ОСТАТКИ СРЕДСТВ БЮДЖЕТОВ НА ОТЧЕТНУЮ ДАТУ:</t>
  </si>
  <si>
    <t>из них:
остатки целевых средств бюджетов</t>
  </si>
  <si>
    <t>ПРОСРОЧЕННАЯ КРЕДИТОРСКАЯ ЗАДОЛЖЕННОСТЬ, всего</t>
  </si>
  <si>
    <t>взносы по обязательному социальному страхованию на выплаты денежного содержания и иные выплаты работникам</t>
  </si>
  <si>
    <t>по коммунальным услугам</t>
  </si>
  <si>
    <t>Капитальные вложения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</si>
  <si>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</si>
  <si>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</si>
  <si>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бюджетные инвестиции</t>
  </si>
  <si>
    <t>иные расходы на приобретение (изготовление) объектов относящихся к основным средствам</t>
  </si>
  <si>
    <t>Капитальный ремонт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</si>
  <si>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</si>
  <si>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иные расходы на закупку товаров, работ, услуг в целях капитального ремонта государственного (муниципального) имущества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</si>
  <si>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</si>
  <si>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в том числе:
в сфере образования</t>
  </si>
  <si>
    <t>из них по автономным и бюджетным учреждениям</t>
  </si>
  <si>
    <t>в сфере культуры и кинематографии</t>
  </si>
  <si>
    <t>в сфере физической культуры и спорта</t>
  </si>
  <si>
    <t>в других сферах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</si>
  <si>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</si>
  <si>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</si>
  <si>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</si>
  <si>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</si>
  <si>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</si>
  <si>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</si>
  <si>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суммы, подлежащие исключению в рамках консолидированного бюджета субъекта Российской Федерации</t>
  </si>
  <si>
    <t>00200</t>
  </si>
  <si>
    <t>0000</t>
  </si>
  <si>
    <t>1|0|0|x|x|x|x|_|_|_|_|_|_|_|_|_|_|_|_|_|_|0|0|x|x|x|x|_|_|_|_|_|_|_|_|_|_|_|_|_|_|_____|1|/00200</t>
  </si>
  <si>
    <t>/00200</t>
  </si>
  <si>
    <t>00210</t>
  </si>
  <si>
    <t>1|0|0|x|x|x|x|_|_|_|_|_|_|_|_|_|_|_|_|_|_|0|0|x|x|x|x|_|_|_|_|_|_|_|_|_|_|_|_|_|_|00200|2|/00200/00210</t>
  </si>
  <si>
    <t>/00200/00210</t>
  </si>
  <si>
    <t>00220</t>
  </si>
  <si>
    <t>1|0|0|x|x|x|x|_|_|_|_|_|_|_|_|_|_|_|_|_|_|0|0|x|x|x|x|_|_|_|_|_|_|_|_|_|_|_|_|_|_|00200|2|/00200/00220</t>
  </si>
  <si>
    <t>/00200/00220</t>
  </si>
  <si>
    <t>00230</t>
  </si>
  <si>
    <t>1|0|0|x|x|x|x|_|_|_|_|_|_|_|_|_|_|_|_|_|_|0|0|x|x|x|x|_|_|_|_|_|_|_|_|_|_|_|_|_|_|00200|2|/00200/00230</t>
  </si>
  <si>
    <t>/00200/00230</t>
  </si>
  <si>
    <t>00270</t>
  </si>
  <si>
    <t>1|0|0|x|x|x|x|_|_|_|_|_|_|_|_|_|_|_|_|_|_|0|0|x|x|x|x|_|_|_|_|_|_|_|_|_|_|_|_|_|_|00200|2|/00200/00270</t>
  </si>
  <si>
    <t>/00200/00270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</si>
  <si>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</si>
  <si>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</si>
  <si>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</si>
  <si>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</si>
  <si>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</si>
  <si>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</si>
  <si>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</si>
  <si>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</si>
  <si>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</si>
  <si>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</si>
  <si>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</si>
  <si>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</si>
  <si>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</si>
  <si>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</si>
  <si>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</si>
  <si>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</si>
  <si>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</si>
  <si>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</si>
  <si>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</si>
  <si>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</si>
  <si>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</si>
  <si>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</si>
  <si>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</si>
  <si>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</si>
  <si>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</si>
  <si>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</si>
  <si>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</si>
  <si>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</si>
  <si>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</si>
  <si>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</si>
  <si>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</si>
  <si>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00802</t>
  </si>
  <si>
    <t>1|0|0|x|x|_|_|_|_|_|_|_|_|_|_|_|_|_|_|_|_|0|0|x|x|_|_|_|_|_|_|_|_|_|_|_|_|_|_|_|_|00800|2|/00800/00802</t>
  </si>
  <si>
    <t>/00800/00802</t>
  </si>
  <si>
    <t>00803</t>
  </si>
  <si>
    <t>1|0|0|x|x|_|_|_|_|_|_|_|_|_|_|_|_|_|_|_|_|0|0|x|x|_|_|_|_|_|_|_|_|_|_|_|_|_|_|_|_|00800|2|/00800/00803</t>
  </si>
  <si>
    <t>/00800/00803</t>
  </si>
  <si>
    <t>01000</t>
  </si>
  <si>
    <t>1|0|0|x|x|_|_|_|_|_|_|_|_|_|_|_|_|_|_|_|_|0|0|x|x|_|_|_|_|_|_|_|_|_|_|_|_|_|_|_|_|_____|1|/01000</t>
  </si>
  <si>
    <t>/01000</t>
  </si>
  <si>
    <t>02530</t>
  </si>
  <si>
    <t>1|0|0|_|_|_|_|_|_|_|_|_|_|_|_|_|_|_|_|_|_|0|0|_|_|_|_|_|_|_|_|_|_|_|_|_|_|_|_|_|_|_____|1|/02530</t>
  </si>
  <si>
    <t>/02530</t>
  </si>
  <si>
    <t>02533</t>
  </si>
  <si>
    <t>1|0|0|_|_|_|_|_|_|_|_|_|_|_|_|_|_|_|_|_|_|0|0|_|_|_|_|_|_|_|_|_|_|_|_|_|_|_|_|_|_|02530|2|/02530/02533</t>
  </si>
  <si>
    <t>/02530/02533</t>
  </si>
  <si>
    <t>02536</t>
  </si>
  <si>
    <t>1|0|0|_|_|_|_|_|_|_|_|_|_|_|_|_|_|_|_|_|_|0|0|_|_|_|_|_|_|_|_|_|_|_|_|_|_|_|_|_|_|02530|2|/02530/02536</t>
  </si>
  <si>
    <t>/02530/02536</t>
  </si>
  <si>
    <t>02538</t>
  </si>
  <si>
    <t>1|0|0|_|_|_|_|_|_|_|_|_|_|_|_|_|_|_|_|_|_|0|0|_|_|_|_|_|_|_|_|_|_|_|_|_|_|_|_|_|_|02530|2|/02530/02538</t>
  </si>
  <si>
    <t>/02530/02538</t>
  </si>
  <si>
    <t>02539</t>
  </si>
  <si>
    <t>1|0|0|_|_|_|_|_|_|_|_|_|_|_|_|_|_|_|_|_|_|0|0|_|_|_|_|_|_|_|_|_|_|_|_|_|_|_|_|_|_|02530|2|/02530/02539</t>
  </si>
  <si>
    <t>/02530/02539</t>
  </si>
  <si>
    <t>02800</t>
  </si>
  <si>
    <t>0501</t>
  </si>
  <si>
    <t>1|0|0|x|x|_|_|_|_|_|_|_|_|_|_|_|_|_|_|_|_|0|0|x|x|_|_|_|_|_|_|_|_|_|_|_|_|_|_|_|_|_____|1|/02800</t>
  </si>
  <si>
    <t>/02800</t>
  </si>
  <si>
    <t>02900</t>
  </si>
  <si>
    <t>1|0|0|x|x|0|0|0|0|0|0|0|0|0|0|0|0|0|0|0|0|0|0|x|x|0|0|0|0|0|0|0|0|0|0|0|0|0|0|0|0|_____|1|/02900</t>
  </si>
  <si>
    <t>/02900</t>
  </si>
  <si>
    <t>02910</t>
  </si>
  <si>
    <t>1|0|0|x|x|0|0|0|0|0|0|0|0|0|0|0|0|0|0|0|0|0|0|x|x|0|0|0|0|0|0|0|0|0|0|0|0|0|0|0|0|02900|2|/02900/02910</t>
  </si>
  <si>
    <t>/02900/02910</t>
  </si>
  <si>
    <t>02912</t>
  </si>
  <si>
    <t>1|0|0|x|x|_|_|_|_|_|_|_|_|_|_|_|_|_|_|_|_|0|0|x|x|_|_|_|_|_|_|_|_|_|_|_|_|_|_|_|_|02910|3|/02900/02910/02912</t>
  </si>
  <si>
    <t>/02900/02910/02912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</si>
  <si>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</si>
  <si>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</si>
  <si>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</si>
  <si>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</si>
  <si>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</si>
  <si>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</si>
  <si>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03000</t>
  </si>
  <si>
    <t>0502</t>
  </si>
  <si>
    <t>1|0|0|x|x|_|_|_|_|_|_|_|_|_|_|_|_|_|_|_|_|0|0|x|x|_|_|_|_|_|_|_|_|_|_|_|_|_|_|_|_|_____|1|/03000</t>
  </si>
  <si>
    <t>/03000</t>
  </si>
  <si>
    <t>04110</t>
  </si>
  <si>
    <t>0700</t>
  </si>
  <si>
    <t>1|0|0|x|x|_|_|_|_|_|_|_|_|_|_|_|_|_|_|_|_|0|0|x|x|_|_|_|_|_|_|_|_|_|_|_|_|_|_|_|_|_____|1|/04110</t>
  </si>
  <si>
    <t>/04110</t>
  </si>
  <si>
    <t>04120</t>
  </si>
  <si>
    <t>1|0|0|x|x|_|_|_|_|_|_|_|_|_|_|_|_|_|_|_|_|0|0|x|x|_|_|_|_|_|_|_|_|_|_|_|_|_|_|_|_|_____|1|/04120</t>
  </si>
  <si>
    <t>/04120</t>
  </si>
  <si>
    <t>04200</t>
  </si>
  <si>
    <t>1|0|0|x|x|_|_|_|_|_|_|_|_|_|_|_|_|_|_|_|_|0|0|x|x|_|_|_|_|_|_|_|_|_|_|_|_|_|_|_|_|_____|1|/04200</t>
  </si>
  <si>
    <t>/04200</t>
  </si>
  <si>
    <t>06100</t>
  </si>
  <si>
    <t>1|0|0|x|x|_|_|_|_|_|_|_|_|_|_|_|_|_|_|_|_|0|0|x|x|_|_|_|_|_|_|_|_|_|_|_|_|_|_|_|_|_____|1|/06100</t>
  </si>
  <si>
    <t>/06100</t>
  </si>
  <si>
    <t>07000</t>
  </si>
  <si>
    <t>1000</t>
  </si>
  <si>
    <t>1|0|0|x|x|0|0|0|0|0|0|0|0|0|0|0|0|0|0|0|0|0|0|x|x|0|0|0|0|0|0|0|0|0|0|0|0|0|0|0|0|_____|1|/07000</t>
  </si>
  <si>
    <t>/07000</t>
  </si>
  <si>
    <t>07100</t>
  </si>
  <si>
    <t>1004</t>
  </si>
  <si>
    <t>1|0|x|x|x|_|x|_|x|_|x|_|x|_|x|_|x|_|x|_|x|0|x|x|x|_|x|_|x|_|x|_|x|_|x|_|x|_|x|_|x|07000|2|/07000/07100</t>
  </si>
  <si>
    <t>/07000/07100</t>
  </si>
  <si>
    <t>07200</t>
  </si>
  <si>
    <t>1003</t>
  </si>
  <si>
    <t>1|0|x|x|x|_|x|_|x|_|x|_|x|_|x|_|x|_|x|_|x|0|x|x|x|_|x|_|x|_|x|_|x|_|x|_|x|_|x|_|x|07000|2|/07000/07200</t>
  </si>
  <si>
    <t>/07000/07200</t>
  </si>
  <si>
    <t>07220</t>
  </si>
  <si>
    <t>1|0|x|x|x|_|x|_|x|_|x|_|x|_|x|_|x|_|x|_|x|0|x|x|x|_|x|_|x|_|x|_|x|_|x|_|x|_|x|_|x|07200|3|/07000/07200/07220</t>
  </si>
  <si>
    <t>/07000/07200/07220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</si>
  <si>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</si>
  <si>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</si>
  <si>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</si>
  <si>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</si>
  <si>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</si>
  <si>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</si>
  <si>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</si>
  <si>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</si>
  <si>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</si>
  <si>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</si>
  <si>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</si>
  <si>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</si>
  <si>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07500</t>
  </si>
  <si>
    <t>1|0|0|x|x|0|0|0|0|0|0|0|0|0|0|0|0|0|0|0|0|0|0|x|x|0|0|0|0|0|0|0|0|0|0|0|0|0|0|0|0|_____|1|/07500</t>
  </si>
  <si>
    <t>/07500</t>
  </si>
  <si>
    <t>07501</t>
  </si>
  <si>
    <t>1|0|0|x|x|_|_|_|_|_|_|_|_|_|_|_|_|_|_|_|_|0|0|x|x|_|_|_|_|_|_|_|_|_|_|_|_|_|_|_|_|07500|2|/07500/07501</t>
  </si>
  <si>
    <t>/07500/07501</t>
  </si>
  <si>
    <t>07502</t>
  </si>
  <si>
    <t>1|0|0|x|x|_|_|_|_|_|_|_|_|_|_|_|_|_|_|_|_|0|0|x|x|_|_|_|_|_|_|_|_|_|_|_|_|_|_|_|_|07500|2|/07500/07502</t>
  </si>
  <si>
    <t>/07500/07502</t>
  </si>
  <si>
    <t>07800</t>
  </si>
  <si>
    <t>1|0|0|x|x|_|_|_|_|_|_|_|_|_|_|_|_|_|_|_|_|0|0|x|x|_|_|_|_|_|_|_|_|_|_|_|_|_|_|_|_|_____|1|/07800</t>
  </si>
  <si>
    <t>/07800</t>
  </si>
  <si>
    <t>08100</t>
  </si>
  <si>
    <t>1|0|x|x|x|_|x|_|x|_|x|_|x|_|x|_|x|_|x|_|x|0|x|x|x|_|x|_|x|_|x|_|x|_|x|_|x|_|x|_|x|_____|1|/08100</t>
  </si>
  <si>
    <t>/08100</t>
  </si>
  <si>
    <t>08200</t>
  </si>
  <si>
    <t>1|0|0|x|x|0|0|0|0|0|0|0|0|0|0|0|0|0|0|0|0|0|0|x|x|0|0|0|0|0|0|0|0|0|0|0|0|0|0|0|0|_____|1|/08200</t>
  </si>
  <si>
    <t>/08200</t>
  </si>
  <si>
    <t>08201</t>
  </si>
  <si>
    <t>1|0|0|x|x|_|_|_|_|_|_|_|_|_|_|_|_|_|_|_|_|0|0|x|x|_|_|_|_|_|_|_|_|_|_|_|_|_|_|_|_|08200|2|/08200/08201</t>
  </si>
  <si>
    <t>/08200/08201</t>
  </si>
  <si>
    <t>08202</t>
  </si>
  <si>
    <t>1|0|0|x|x|_|_|_|_|_|_|_|_|_|_|_|_|_|_|_|_|0|0|x|x|_|_|_|_|_|_|_|_|_|_|_|_|_|_|_|_|08200|2|/08200/08202</t>
  </si>
  <si>
    <t>/08200/08202</t>
  </si>
  <si>
    <t>08203</t>
  </si>
  <si>
    <t>1|0|0|x|x|_|_|_|_|_|_|_|_|_|_|_|_|_|_|_|_|0|0|x|x|_|_|_|_|_|_|_|_|_|_|_|_|_|_|_|_|08200|2|/08200/08203</t>
  </si>
  <si>
    <t>/08200/08203</t>
  </si>
  <si>
    <t>09600</t>
  </si>
  <si>
    <t>1|0|x|x|x|_|x|_|x|_|x|_|x|_|x|_|x|_|x|_|x|x|x|x|x|x|x|x|x|x|x|x|x|x|x|x|x|x|x|x|x|_____|1|/09600</t>
  </si>
  <si>
    <t>/09600</t>
  </si>
  <si>
    <t>10100</t>
  </si>
  <si>
    <t>1|0|0|_|_|_|_|_|_|_|_|_|_|_|_|_|_|_|_|_|_|0|0|_|_|_|_|_|_|_|_|_|_|_|_|_|_|_|_|_|_|_____|1|/10100</t>
  </si>
  <si>
    <t>/10100</t>
  </si>
  <si>
    <t>10102</t>
  </si>
  <si>
    <t>1|0|0|_|_|_|_|_|_|_|_|_|_|_|_|_|_|_|_|_|_|0|0|_|_|_|_|_|_|_|_|_|_|_|_|_|_|_|_|_|_|10100|2|/10100/10102</t>
  </si>
  <si>
    <t>/10100/10102</t>
  </si>
  <si>
    <t>10250</t>
  </si>
  <si>
    <t>1|0|0|_|_|_|_|_|_|_|_|_|_|_|_|_|_|_|_|_|_|0|0|_|_|_|_|_|_|_|_|_|_|_|_|_|_|_|_|_|_|_____|1|/10250</t>
  </si>
  <si>
    <t>/10250</t>
  </si>
  <si>
    <t>10251</t>
  </si>
  <si>
    <t>1|0|0|_|_|_|_|_|_|_|_|_|_|_|_|_|_|_|_|_|_|0|0|_|_|_|_|_|_|_|_|_|_|_|_|_|_|_|_|_|_|10250|2|/10250/10251</t>
  </si>
  <si>
    <t>/10250/10251</t>
  </si>
  <si>
    <t>10800</t>
  </si>
  <si>
    <t>1|x|x|x|x|x|x|x|x|x|x|x|x|x|x|x|x|x|x|x|x|0|0|x|x|_|_|_|_|_|_|_|_|_|_|_|_|_|_|_|_|_____|1|/10800</t>
  </si>
  <si>
    <t>/10800</t>
  </si>
  <si>
    <t>10801</t>
  </si>
  <si>
    <t>1|x|x|x|x|x|x|x|x|x|x|x|x|x|x|x|x|x|x|x|x|0|0|x|x|_|_|_|_|_|_|_|_|_|_|_|_|_|_|_|_|10800|2|/10800/10801</t>
  </si>
  <si>
    <t>/10800/10801</t>
  </si>
  <si>
    <t>10900</t>
  </si>
  <si>
    <t>1|x|x|x|x|x|x|x|x|x|x|x|x|x|x|x|x|x|x|x|x|0|0|x|x|_|_|_|_|_|_|_|_|_|_|_|_|_|_|_|_|_____|1|/10900</t>
  </si>
  <si>
    <t>/10900</t>
  </si>
  <si>
    <t>10902</t>
  </si>
  <si>
    <t>1|x|x|x|x|x|x|x|x|x|x|x|x|x|x|x|x|x|x|x|x|0|0|x|x|_|_|_|_|_|_|_|_|_|_|_|_|_|_|_|_|10900|2|/10900/10902</t>
  </si>
  <si>
    <t>/10900/10902</t>
  </si>
  <si>
    <t>10905</t>
  </si>
  <si>
    <t>1|x|x|x|x|x|x|x|x|x|x|x|x|x|x|x|x|x|x|x|x|0|0|x|x|_|_|_|_|_|_|_|_|_|_|_|_|_|_|_|_|10900|2|/10900/10905</t>
  </si>
  <si>
    <t>/10900/10905</t>
  </si>
  <si>
    <t>12500</t>
  </si>
  <si>
    <t>1|0|0|x|x|0|0|0|0|0|0|0|0|0|0|0|0|0|0|0|0|0|0|x|x|0|0|0|0|0|0|0|0|0|0|0|0|0|0|0|0|_____|1|/12500</t>
  </si>
  <si>
    <t>/12500</t>
  </si>
  <si>
    <t>12510</t>
  </si>
  <si>
    <t>1|0|0|x|x|_|_|_|_|_|_|_|_|_|_|_|_|_|_|_|_|0|0|x|x|_|_|_|_|_|_|_|_|_|_|_|_|_|_|_|_|12500|2|/12500/12510</t>
  </si>
  <si>
    <t>/12500/12510</t>
  </si>
  <si>
    <t>12530</t>
  </si>
  <si>
    <t>1|0|0|x|x|_|_|_|_|_|_|_|_|_|_|_|_|_|_|_|_|0|0|x|x|_|_|_|_|_|_|_|_|_|_|_|_|_|_|_|_|12500|2|/12500/12530</t>
  </si>
  <si>
    <t>/12500/12530</t>
  </si>
  <si>
    <t>12540</t>
  </si>
  <si>
    <t>1|0|0|x|x|_|_|_|_|_|_|_|_|_|_|_|_|_|_|_|_|0|0|x|x|_|_|_|_|_|_|_|_|_|_|_|_|_|_|_|_|12500|2|/12500/12540</t>
  </si>
  <si>
    <t>/12500/12540</t>
  </si>
  <si>
    <t>12580</t>
  </si>
  <si>
    <t>1|0|0|x|x|_|_|_|_|_|_|_|_|_|_|_|_|_|_|_|_|0|0|x|x|_|_|_|_|_|_|_|_|_|_|_|_|_|_|_|_|12500|2|/12500/12580</t>
  </si>
  <si>
    <t>/12500/12580</t>
  </si>
  <si>
    <t>12600</t>
  </si>
  <si>
    <t>1|0|0|x|x|0|0|0|0|0|0|0|0|0|0|0|0|0|0|0|0|0|0|x|x|0|0|0|0|0|0|0|0|0|0|0|0|0|0|0|0|_____|1|/12600</t>
  </si>
  <si>
    <t>/12600</t>
  </si>
  <si>
    <t>12630</t>
  </si>
  <si>
    <t>1|0|0|x|x|_|_|_|_|_|_|_|_|_|_|_|_|_|_|_|_|0|0|x|x|_|_|_|_|_|_|_|_|_|_|_|_|_|_|_|_|12600|2|/12600/12630</t>
  </si>
  <si>
    <t>/12600/12630</t>
  </si>
  <si>
    <t>12640</t>
  </si>
  <si>
    <t>1|0|0|x|x|_|_|_|_|_|_|_|_|_|_|_|_|_|_|_|_|0|0|x|x|_|_|_|_|_|_|_|_|_|_|_|_|_|_|_|_|12600|2|/12600/12640</t>
  </si>
  <si>
    <t>/12600/12640</t>
  </si>
  <si>
    <t>13000</t>
  </si>
  <si>
    <t>1|0|x|x|x|0|x|0|x|0|x|0|x|0|x|0|x|0|x|0|x|0|x|x|x|0|x|0|x|0|x|0|x|0|x|0|x|0|x|0|x|_____|1|/13000</t>
  </si>
  <si>
    <t>/13000</t>
  </si>
  <si>
    <t>13100</t>
  </si>
  <si>
    <t>1|0|x|x|x|_|x|_|x|_|x|_|x|_|x|_|x|_|x|_|x|0|x|x|x|_|x|_|x|_|x|_|x|_|x|_|x|_|x|_|x|13000|2|/13000/13100</t>
  </si>
  <si>
    <t>/13000/13100</t>
  </si>
  <si>
    <t>13101</t>
  </si>
  <si>
    <t>1|0|x|x|x|_|x|_|x|_|x|_|x|_|x|_|x|_|x|_|x|0|x|x|x|_|x|_|x|_|x|_|x|_|x|_|x|_|x|_|x|13100|3|/13000/13100/13101</t>
  </si>
  <si>
    <t>/13000/13100/13101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</si>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</sst>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5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0" borderId="0"/>
    <xf numFmtId="0" fontId="1" fillId="0" borderId="0"/>
  </cellStyleXfs>
  <cellXfs count="646">
    <xf numFmtId="0" fontId="0" fillId="0" borderId="0" xfId="0"/>
    <xf numFmtId="0" fontId="0" fillId="0" borderId="0" xfId="0" applyProtection="1"/>
    <xf numFmtId="0" fontId="1" fillId="0" borderId="0" xfId="36" applyProtection="1"/>
    <xf numFmtId="49" fontId="10" fillId="0" borderId="0" xfId="36" applyNumberFormat="1" applyFont="1" applyFill="1" applyBorder="1" applyAlignment="1" applyProtection="1"/>
    <xf numFmtId="49" fontId="2" fillId="0" borderId="0" xfId="36" applyNumberFormat="1" applyFont="1" applyFill="1" applyProtection="1"/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8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7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5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9" fillId="0" borderId="0" xfId="36" applyFont="1" applyFill="1" applyAlignment="1" applyProtection="1"/>
    <xf numFmtId="0" fontId="0" fillId="24" borderId="0" xfId="0" applyFill="1" applyProtection="1"/>
    <xf numFmtId="0" fontId="1" fillId="24" borderId="0" xfId="36" applyFill="1" applyProtection="1"/>
    <xf numFmtId="0" fontId="5" fillId="0" borderId="0" xfId="36" applyFont="1" applyFill="1" applyBorder="1" applyAlignment="1" applyProtection="1">
      <alignment horizontal="center"/>
    </xf>
    <xf numFmtId="0" fontId="5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28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4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8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29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28" fillId="25" borderId="0" xfId="0" applyNumberFormat="1" applyFont="1" applyFill="1" applyAlignment="1" applyProtection="1"/>
    <xf numFmtId="0" fontId="8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8" fillId="0" borderId="48" xfId="36" applyNumberFormat="1" applyFont="1" applyBorder="1" applyAlignment="1" applyProtection="1">
      <alignment horizontal="left" vertical="top" wrapText="1"/>
    </xf>
    <xf numFmtId="0" fontId="8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8" fillId="30" borderId="18" xfId="36" applyNumberFormat="1" applyFont="1" applyFill="1" applyBorder="1" applyAlignment="1" applyProtection="1">
      <alignment horizontal="left" vertical="top" wrapText="1"/>
    </xf>
    <xf numFmtId="49" fontId="8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0" fontId="5" fillId="0" borderId="0" xfId="36" applyFont="1" applyFill="1" applyBorder="1" applyAlignment="1" applyProtection="1"/>
    <xf numFmtId="0" fontId="8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8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8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8" fillId="0" borderId="55" xfId="36" applyNumberFormat="1" applyFont="1" applyFill="1" applyBorder="1" applyAlignment="1" applyProtection="1">
      <alignment horizontal="left" vertical="top" wrapText="1"/>
    </xf>
    <xf numFmtId="0" fontId="8" fillId="30" borderId="25" xfId="36" applyNumberFormat="1" applyFont="1" applyFill="1" applyBorder="1" applyAlignment="1" applyProtection="1">
      <alignment horizontal="left" vertical="top" wrapText="1"/>
    </xf>
    <xf numFmtId="49" fontId="29" fillId="25" borderId="56" xfId="36" applyNumberFormat="1" applyFont="1" applyFill="1" applyBorder="1" applyAlignment="1" applyProtection="1">
      <alignment horizontal="left" wrapText="1" indent="1"/>
    </xf>
    <xf numFmtId="0" fontId="8" fillId="30" borderId="55" xfId="36" applyNumberFormat="1" applyFont="1" applyFill="1" applyBorder="1" applyAlignment="1" applyProtection="1">
      <alignment horizontal="left" vertical="top" wrapText="1"/>
    </xf>
    <xf numFmtId="0" fontId="8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8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28" fillId="33" borderId="0" xfId="0" applyNumberFormat="1" applyFont="1" applyFill="1" applyAlignment="1" applyProtection="1"/>
    <xf numFmtId="0" fontId="8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8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Border="1" applyProtection="1"/>
    <xf numFmtId="49" fontId="9" fillId="0" borderId="0" xfId="36" applyNumberFormat="1" applyFont="1" applyFill="1" applyBorder="1" applyProtection="1"/>
    <xf numFmtId="0" fontId="9" fillId="0" borderId="0" xfId="36" applyFont="1" applyFill="1" applyBorder="1" applyProtection="1"/>
    <xf numFmtId="0" fontId="1" fillId="0" borderId="0" xfId="36" applyFill="1" applyBorder="1" applyProtection="1"/>
    <xf numFmtId="49" fontId="9" fillId="0" borderId="0" xfId="36" applyNumberFormat="1" applyFont="1" applyFill="1" applyProtection="1"/>
    <xf numFmtId="49" fontId="9" fillId="0" borderId="0" xfId="36" applyNumberFormat="1" applyFont="1" applyFill="1" applyAlignment="1" applyProtection="1"/>
    <xf numFmtId="49" fontId="2" fillId="0" borderId="59" xfId="36" applyNumberFormat="1" applyFont="1" applyFill="1" applyBorder="1" applyProtection="1"/>
    <xf numFmtId="0" fontId="5" fillId="0" borderId="59" xfId="36" applyFont="1" applyFill="1" applyBorder="1" applyAlignment="1" applyProtection="1">
      <alignment horizontal="center"/>
    </xf>
    <xf numFmtId="0" fontId="5" fillId="0" borderId="59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8" fillId="28" borderId="55" xfId="36" applyNumberFormat="1" applyFont="1" applyFill="1" applyBorder="1" applyAlignment="1" applyProtection="1">
      <alignment horizontal="left" vertical="top" wrapText="1"/>
    </xf>
    <xf numFmtId="0" fontId="8" fillId="33" borderId="55" xfId="36" applyNumberFormat="1" applyFont="1" applyFill="1" applyBorder="1" applyAlignment="1" applyProtection="1">
      <alignment horizontal="left" vertical="top" wrapText="1"/>
    </xf>
    <xf numFmtId="0" fontId="30" fillId="0" borderId="0" xfId="0" applyFont="1" applyProtection="1"/>
    <xf numFmtId="49" fontId="30" fillId="0" borderId="0" xfId="0" applyNumberFormat="1" applyFont="1" applyProtection="1"/>
    <xf numFmtId="49" fontId="30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4" fontId="31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1" fillId="0" borderId="20" xfId="36" applyFont="1" applyBorder="1" applyAlignment="1" applyProtection="1">
      <alignment vertical="center"/>
    </xf>
    <xf numFmtId="4" fontId="31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1" fillId="0" borderId="63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1" fillId="0" borderId="63" xfId="36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top"/>
    </xf>
    <xf numFmtId="0" fontId="31" fillId="0" borderId="63" xfId="36" applyFont="1" applyBorder="1" applyAlignment="1" applyProtection="1">
      <alignment horizontal="center" vertical="center" wrapText="1"/>
    </xf>
    <xf numFmtId="4" fontId="31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1" fillId="38" borderId="21" xfId="36" applyNumberFormat="1" applyFont="1" applyFill="1" applyBorder="1" applyAlignment="1" applyProtection="1">
      <alignment horizontal="center"/>
    </xf>
    <xf numFmtId="4" fontId="31" fillId="38" borderId="52" xfId="36" applyNumberFormat="1" applyFont="1" applyFill="1" applyBorder="1" applyAlignment="1" applyProtection="1">
      <alignment horizontal="center"/>
    </xf>
    <xf numFmtId="4" fontId="31" fillId="38" borderId="61" xfId="36" applyNumberFormat="1" applyFont="1" applyFill="1" applyBorder="1" applyAlignment="1" applyProtection="1">
      <alignment horizontal="center"/>
    </xf>
    <xf numFmtId="49" fontId="31" fillId="32" borderId="74" xfId="36" applyNumberFormat="1" applyFont="1" applyFill="1" applyBorder="1" applyAlignment="1" applyProtection="1">
      <alignment horizontal="center" vertical="center"/>
    </xf>
    <xf numFmtId="49" fontId="33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58" xfId="36" applyNumberFormat="1" applyFont="1" applyFill="1" applyBorder="1" applyAlignment="1" applyProtection="1">
      <alignment horizontal="center" vertical="center"/>
    </xf>
    <xf numFmtId="49" fontId="3" fillId="0" borderId="58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1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1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1" fillId="38" borderId="30" xfId="36" applyNumberFormat="1" applyFont="1" applyFill="1" applyBorder="1" applyAlignment="1" applyProtection="1">
      <alignment horizontal="center"/>
    </xf>
    <xf numFmtId="4" fontId="31" fillId="38" borderId="29" xfId="36" applyNumberFormat="1" applyFont="1" applyFill="1" applyBorder="1" applyAlignment="1" applyProtection="1">
      <alignment horizontal="center"/>
    </xf>
    <xf numFmtId="49" fontId="31" fillId="32" borderId="26" xfId="36" applyNumberFormat="1" applyFont="1" applyFill="1" applyBorder="1" applyAlignment="1" applyProtection="1">
      <alignment horizontal="center" vertical="center"/>
    </xf>
    <xf numFmtId="0" fontId="33" fillId="32" borderId="75" xfId="36" applyFont="1" applyFill="1" applyBorder="1" applyAlignment="1" applyProtection="1">
      <alignment horizontal="left" vertical="center" wrapText="1"/>
    </xf>
    <xf numFmtId="49" fontId="3" fillId="0" borderId="62" xfId="36" applyNumberFormat="1" applyFont="1" applyFill="1" applyBorder="1" applyAlignment="1" applyProtection="1">
      <alignment horizontal="center" vertical="center"/>
    </xf>
    <xf numFmtId="4" fontId="31" fillId="37" borderId="77" xfId="36" applyNumberFormat="1" applyFont="1" applyFill="1" applyBorder="1" applyAlignment="1" applyProtection="1">
      <alignment horizontal="center"/>
    </xf>
    <xf numFmtId="4" fontId="3" fillId="0" borderId="62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1" fillId="38" borderId="38" xfId="36" applyNumberFormat="1" applyFont="1" applyFill="1" applyBorder="1" applyAlignment="1" applyProtection="1">
      <alignment horizontal="center"/>
    </xf>
    <xf numFmtId="4" fontId="31" fillId="38" borderId="41" xfId="36" applyNumberFormat="1" applyFont="1" applyFill="1" applyBorder="1" applyAlignment="1" applyProtection="1">
      <alignment horizontal="center"/>
    </xf>
    <xf numFmtId="49" fontId="31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1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1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62" xfId="36" applyNumberFormat="1" applyFont="1" applyFill="1" applyBorder="1" applyAlignment="1" applyProtection="1">
      <alignment horizontal="center"/>
    </xf>
    <xf numFmtId="4" fontId="31" fillId="38" borderId="46" xfId="36" applyNumberFormat="1" applyFont="1" applyFill="1" applyBorder="1" applyAlignment="1" applyProtection="1">
      <alignment horizontal="center"/>
    </xf>
    <xf numFmtId="49" fontId="31" fillId="32" borderId="70" xfId="36" applyNumberFormat="1" applyFont="1" applyFill="1" applyBorder="1" applyAlignment="1" applyProtection="1">
      <alignment horizontal="center" vertical="center"/>
    </xf>
    <xf numFmtId="49" fontId="33" fillId="32" borderId="73" xfId="36" applyNumberFormat="1" applyFont="1" applyFill="1" applyBorder="1" applyAlignment="1" applyProtection="1">
      <alignment horizontal="left" vertical="center" wrapText="1"/>
    </xf>
    <xf numFmtId="4" fontId="31" fillId="39" borderId="21" xfId="36" applyNumberFormat="1" applyFont="1" applyFill="1" applyBorder="1" applyAlignment="1" applyProtection="1">
      <alignment horizontal="center"/>
    </xf>
    <xf numFmtId="4" fontId="31" fillId="39" borderId="52" xfId="36" applyNumberFormat="1" applyFont="1" applyFill="1" applyBorder="1" applyAlignment="1" applyProtection="1">
      <alignment horizontal="center"/>
    </xf>
    <xf numFmtId="49" fontId="31" fillId="32" borderId="19" xfId="36" applyNumberFormat="1" applyFont="1" applyFill="1" applyBorder="1" applyAlignment="1" applyProtection="1">
      <alignment horizontal="center"/>
    </xf>
    <xf numFmtId="0" fontId="31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5" fillId="0" borderId="0" xfId="36" applyFont="1" applyFill="1" applyAlignment="1" applyProtection="1">
      <alignment wrapText="1"/>
    </xf>
    <xf numFmtId="0" fontId="35" fillId="0" borderId="0" xfId="36" applyFont="1" applyFill="1" applyAlignment="1" applyProtection="1">
      <alignment horizontal="centerContinuous"/>
    </xf>
    <xf numFmtId="49" fontId="36" fillId="0" borderId="0" xfId="0" applyNumberFormat="1" applyFont="1" applyProtection="1"/>
    <xf numFmtId="0" fontId="36" fillId="0" borderId="0" xfId="0" applyFont="1" applyProtection="1"/>
    <xf numFmtId="0" fontId="37" fillId="0" borderId="10" xfId="36" applyFont="1" applyFill="1" applyBorder="1" applyAlignment="1" applyProtection="1">
      <alignment horizontal="center"/>
    </xf>
    <xf numFmtId="49" fontId="37" fillId="0" borderId="0" xfId="36" applyNumberFormat="1" applyFont="1" applyFill="1" applyAlignment="1" applyProtection="1">
      <alignment horizontal="left"/>
    </xf>
    <xf numFmtId="0" fontId="37" fillId="0" borderId="0" xfId="36" applyFont="1" applyFill="1" applyAlignment="1" applyProtection="1">
      <alignment horizontal="center" vertical="top"/>
    </xf>
    <xf numFmtId="49" fontId="37" fillId="0" borderId="0" xfId="36" applyNumberFormat="1" applyFont="1" applyFill="1" applyAlignment="1" applyProtection="1">
      <alignment horizontal="center" vertical="top"/>
    </xf>
    <xf numFmtId="49" fontId="37" fillId="0" borderId="0" xfId="36" applyNumberFormat="1" applyFont="1" applyFill="1" applyAlignment="1" applyProtection="1">
      <alignment horizontal="right" indent="1"/>
    </xf>
    <xf numFmtId="49" fontId="37" fillId="0" borderId="11" xfId="36" applyNumberFormat="1" applyFont="1" applyFill="1" applyBorder="1" applyAlignment="1" applyProtection="1">
      <alignment horizontal="center"/>
    </xf>
    <xf numFmtId="49" fontId="37" fillId="0" borderId="0" xfId="36" applyNumberFormat="1" applyFont="1" applyFill="1" applyAlignment="1" applyProtection="1">
      <alignment horizontal="centerContinuous"/>
    </xf>
    <xf numFmtId="0" fontId="37" fillId="0" borderId="0" xfId="36" applyFont="1" applyFill="1" applyAlignment="1" applyProtection="1">
      <alignment horizontal="centerContinuous"/>
    </xf>
    <xf numFmtId="0" fontId="37" fillId="0" borderId="0" xfId="36" applyFont="1" applyFill="1" applyAlignment="1" applyProtection="1"/>
    <xf numFmtId="0" fontId="37" fillId="0" borderId="0" xfId="36" applyFont="1" applyFill="1" applyAlignment="1" applyProtection="1">
      <alignment horizontal="right"/>
    </xf>
    <xf numFmtId="0" fontId="37" fillId="0" borderId="15" xfId="36" applyFont="1" applyFill="1" applyBorder="1" applyAlignment="1" applyProtection="1">
      <alignment horizontal="center"/>
    </xf>
    <xf numFmtId="0" fontId="37" fillId="0" borderId="0" xfId="36" applyFont="1" applyFill="1" applyAlignment="1" applyProtection="1">
      <alignment horizontal="right" indent="1"/>
    </xf>
    <xf numFmtId="14" fontId="37" fillId="0" borderId="13" xfId="36" applyNumberFormat="1" applyFont="1" applyFill="1" applyBorder="1" applyAlignment="1" applyProtection="1">
      <alignment horizontal="center"/>
      <protection locked="0"/>
    </xf>
    <xf numFmtId="0" fontId="37" fillId="0" borderId="0" xfId="36" applyFont="1" applyFill="1" applyAlignment="1" applyProtection="1">
      <alignment horizontal="left"/>
    </xf>
    <xf numFmtId="49" fontId="37" fillId="0" borderId="0" xfId="36" applyNumberFormat="1" applyFont="1" applyFill="1" applyProtection="1"/>
    <xf numFmtId="0" fontId="37" fillId="0" borderId="12" xfId="36" applyFont="1" applyFill="1" applyBorder="1" applyAlignment="1" applyProtection="1"/>
    <xf numFmtId="49" fontId="37" fillId="0" borderId="0" xfId="36" applyNumberFormat="1" applyFont="1" applyProtection="1"/>
    <xf numFmtId="49" fontId="37" fillId="0" borderId="54" xfId="36" applyNumberFormat="1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 applyProtection="1"/>
    <xf numFmtId="49" fontId="37" fillId="0" borderId="13" xfId="36" applyNumberFormat="1" applyFont="1" applyFill="1" applyBorder="1" applyAlignment="1" applyProtection="1">
      <alignment horizontal="center"/>
      <protection locked="0"/>
    </xf>
    <xf numFmtId="0" fontId="37" fillId="0" borderId="13" xfId="36" applyFont="1" applyFill="1" applyBorder="1" applyAlignment="1" applyProtection="1"/>
    <xf numFmtId="49" fontId="37" fillId="0" borderId="14" xfId="36" applyNumberFormat="1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left"/>
    </xf>
    <xf numFmtId="0" fontId="35" fillId="0" borderId="0" xfId="36" applyFont="1" applyFill="1" applyBorder="1" applyAlignment="1" applyProtection="1"/>
    <xf numFmtId="0" fontId="35" fillId="0" borderId="0" xfId="36" applyFont="1" applyFill="1" applyBorder="1" applyAlignment="1" applyProtection="1">
      <alignment horizontal="center"/>
    </xf>
    <xf numFmtId="49" fontId="37" fillId="0" borderId="15" xfId="36" applyNumberFormat="1" applyFont="1" applyFill="1" applyBorder="1" applyAlignment="1" applyProtection="1">
      <alignment horizontal="left"/>
    </xf>
    <xf numFmtId="0" fontId="37" fillId="0" borderId="15" xfId="36" applyFont="1" applyFill="1" applyBorder="1" applyAlignment="1" applyProtection="1">
      <alignment horizontal="left"/>
    </xf>
    <xf numFmtId="49" fontId="37" fillId="0" borderId="15" xfId="36" applyNumberFormat="1" applyFont="1" applyFill="1" applyBorder="1" applyAlignment="1" applyProtection="1"/>
    <xf numFmtId="49" fontId="37" fillId="0" borderId="15" xfId="36" applyNumberFormat="1" applyFont="1" applyFill="1" applyBorder="1" applyProtection="1"/>
    <xf numFmtId="0" fontId="37" fillId="0" borderId="10" xfId="36" applyFont="1" applyFill="1" applyBorder="1" applyAlignment="1" applyProtection="1">
      <alignment horizontal="center" vertical="center"/>
    </xf>
    <xf numFmtId="49" fontId="37" fillId="25" borderId="19" xfId="36" applyNumberFormat="1" applyFont="1" applyFill="1" applyBorder="1" applyAlignment="1" applyProtection="1">
      <alignment horizontal="center" wrapText="1"/>
    </xf>
    <xf numFmtId="4" fontId="37" fillId="26" borderId="20" xfId="36" applyNumberFormat="1" applyFont="1" applyFill="1" applyBorder="1" applyAlignment="1" applyProtection="1">
      <alignment horizontal="center"/>
    </xf>
    <xf numFmtId="4" fontId="37" fillId="26" borderId="52" xfId="36" applyNumberFormat="1" applyFont="1" applyFill="1" applyBorder="1" applyAlignment="1" applyProtection="1">
      <alignment horizontal="center"/>
    </xf>
    <xf numFmtId="4" fontId="37" fillId="26" borderId="15" xfId="36" applyNumberFormat="1" applyFont="1" applyFill="1" applyBorder="1" applyAlignment="1" applyProtection="1">
      <alignment horizontal="center"/>
    </xf>
    <xf numFmtId="49" fontId="37" fillId="30" borderId="37" xfId="36" applyNumberFormat="1" applyFont="1" applyFill="1" applyBorder="1" applyAlignment="1" applyProtection="1">
      <alignment horizontal="center" vertical="center"/>
    </xf>
    <xf numFmtId="4" fontId="37" fillId="30" borderId="33" xfId="36" applyNumberFormat="1" applyFont="1" applyFill="1" applyBorder="1" applyAlignment="1" applyProtection="1">
      <alignment horizontal="center"/>
    </xf>
    <xf numFmtId="4" fontId="37" fillId="30" borderId="46" xfId="36" applyNumberFormat="1" applyFont="1" applyFill="1" applyBorder="1" applyAlignment="1" applyProtection="1">
      <alignment horizontal="center"/>
    </xf>
    <xf numFmtId="0" fontId="36" fillId="25" borderId="0" xfId="0" applyNumberFormat="1" applyFont="1" applyFill="1" applyAlignment="1" applyProtection="1"/>
    <xf numFmtId="49" fontId="36" fillId="0" borderId="0" xfId="0" applyNumberFormat="1" applyFont="1" applyAlignment="1" applyProtection="1"/>
    <xf numFmtId="0" fontId="36" fillId="0" borderId="0" xfId="0" applyFont="1" applyAlignment="1" applyProtection="1"/>
    <xf numFmtId="49" fontId="37" fillId="0" borderId="35" xfId="36" applyNumberFormat="1" applyFont="1" applyFill="1" applyBorder="1" applyAlignment="1" applyProtection="1">
      <alignment horizontal="center" vertical="center"/>
    </xf>
    <xf numFmtId="4" fontId="37" fillId="28" borderId="40" xfId="36" applyNumberFormat="1" applyFont="1" applyFill="1" applyBorder="1" applyAlignment="1" applyProtection="1">
      <alignment horizontal="center"/>
      <protection locked="0"/>
    </xf>
    <xf numFmtId="4" fontId="37" fillId="0" borderId="40" xfId="36" applyNumberFormat="1" applyFont="1" applyFill="1" applyBorder="1" applyAlignment="1" applyProtection="1">
      <alignment horizontal="center"/>
      <protection locked="0"/>
    </xf>
    <xf numFmtId="4" fontId="37" fillId="0" borderId="41" xfId="36" applyNumberFormat="1" applyFont="1" applyFill="1" applyBorder="1" applyAlignment="1" applyProtection="1">
      <alignment horizontal="center"/>
      <protection locked="0"/>
    </xf>
    <xf numFmtId="0" fontId="36" fillId="0" borderId="0" xfId="0" applyNumberFormat="1" applyFont="1" applyAlignment="1" applyProtection="1"/>
    <xf numFmtId="49" fontId="37" fillId="0" borderId="0" xfId="36" applyNumberFormat="1" applyFont="1" applyFill="1" applyBorder="1" applyAlignment="1" applyProtection="1">
      <alignment horizontal="center" wrapText="1"/>
    </xf>
    <xf numFmtId="49" fontId="37" fillId="0" borderId="0" xfId="36" applyNumberFormat="1" applyFont="1" applyFill="1" applyBorder="1" applyAlignment="1" applyProtection="1">
      <alignment horizontal="center"/>
    </xf>
    <xf numFmtId="0" fontId="36" fillId="24" borderId="0" xfId="0" applyFont="1" applyFill="1" applyProtection="1"/>
    <xf numFmtId="0" fontId="35" fillId="0" borderId="0" xfId="36" applyFont="1" applyBorder="1" applyAlignment="1" applyProtection="1">
      <alignment horizontal="center"/>
    </xf>
    <xf numFmtId="0" fontId="37" fillId="0" borderId="0" xfId="36" applyFont="1" applyProtection="1"/>
    <xf numFmtId="0" fontId="37" fillId="0" borderId="0" xfId="36" applyFont="1" applyAlignment="1" applyProtection="1"/>
    <xf numFmtId="49" fontId="37" fillId="0" borderId="15" xfId="36" applyNumberFormat="1" applyFont="1" applyBorder="1" applyAlignment="1" applyProtection="1">
      <alignment horizontal="left"/>
    </xf>
    <xf numFmtId="0" fontId="37" fillId="0" borderId="15" xfId="36" applyFont="1" applyBorder="1" applyAlignment="1" applyProtection="1">
      <alignment horizontal="left"/>
    </xf>
    <xf numFmtId="49" fontId="37" fillId="0" borderId="15" xfId="36" applyNumberFormat="1" applyFont="1" applyBorder="1" applyProtection="1"/>
    <xf numFmtId="4" fontId="37" fillId="26" borderId="23" xfId="36" applyNumberFormat="1" applyFont="1" applyFill="1" applyBorder="1" applyAlignment="1" applyProtection="1">
      <alignment horizontal="center"/>
    </xf>
    <xf numFmtId="4" fontId="37" fillId="26" borderId="50" xfId="36" applyNumberFormat="1" applyFont="1" applyFill="1" applyBorder="1" applyAlignment="1" applyProtection="1">
      <alignment horizontal="center"/>
    </xf>
    <xf numFmtId="49" fontId="37" fillId="30" borderId="16" xfId="36" applyNumberFormat="1" applyFont="1" applyFill="1" applyBorder="1" applyAlignment="1" applyProtection="1">
      <alignment horizontal="center" vertical="center"/>
    </xf>
    <xf numFmtId="4" fontId="37" fillId="30" borderId="0" xfId="36" applyNumberFormat="1" applyFont="1" applyFill="1" applyBorder="1" applyAlignment="1" applyProtection="1">
      <alignment horizontal="center"/>
    </xf>
    <xf numFmtId="49" fontId="37" fillId="0" borderId="37" xfId="36" applyNumberFormat="1" applyFont="1" applyBorder="1" applyAlignment="1" applyProtection="1">
      <alignment horizontal="center" vertical="center"/>
    </xf>
    <xf numFmtId="49" fontId="37" fillId="0" borderId="16" xfId="36" applyNumberFormat="1" applyFont="1" applyBorder="1" applyAlignment="1" applyProtection="1">
      <alignment horizontal="center" vertical="center"/>
      <protection locked="0"/>
    </xf>
    <xf numFmtId="4" fontId="37" fillId="28" borderId="33" xfId="36" applyNumberFormat="1" applyFont="1" applyFill="1" applyBorder="1" applyAlignment="1" applyProtection="1">
      <alignment horizontal="center"/>
      <protection locked="0"/>
    </xf>
    <xf numFmtId="4" fontId="37" fillId="0" borderId="33" xfId="36" applyNumberFormat="1" applyFont="1" applyBorder="1" applyAlignment="1" applyProtection="1">
      <alignment horizontal="center"/>
      <protection locked="0"/>
    </xf>
    <xf numFmtId="4" fontId="37" fillId="0" borderId="46" xfId="36" applyNumberFormat="1" applyFont="1" applyBorder="1" applyAlignment="1" applyProtection="1">
      <alignment horizontal="center"/>
      <protection locked="0"/>
    </xf>
    <xf numFmtId="49" fontId="37" fillId="0" borderId="0" xfId="36" applyNumberFormat="1" applyFont="1" applyBorder="1" applyAlignment="1" applyProtection="1">
      <alignment horizontal="center"/>
      <protection locked="0"/>
    </xf>
    <xf numFmtId="0" fontId="37" fillId="25" borderId="43" xfId="36" applyFont="1" applyFill="1" applyBorder="1" applyAlignment="1" applyProtection="1">
      <alignment horizontal="center" wrapText="1"/>
    </xf>
    <xf numFmtId="4" fontId="37" fillId="29" borderId="44" xfId="36" applyNumberFormat="1" applyFont="1" applyFill="1" applyBorder="1" applyAlignment="1" applyProtection="1">
      <alignment horizontal="center"/>
    </xf>
    <xf numFmtId="4" fontId="37" fillId="29" borderId="53" xfId="36" applyNumberFormat="1" applyFont="1" applyFill="1" applyBorder="1" applyAlignment="1" applyProtection="1">
      <alignment horizontal="center"/>
    </xf>
    <xf numFmtId="4" fontId="37" fillId="29" borderId="51" xfId="36" applyNumberFormat="1" applyFont="1" applyFill="1" applyBorder="1" applyAlignment="1" applyProtection="1">
      <alignment horizontal="center"/>
    </xf>
    <xf numFmtId="0" fontId="37" fillId="0" borderId="0" xfId="36" applyFont="1" applyBorder="1" applyAlignment="1" applyProtection="1">
      <alignment horizontal="center" wrapText="1"/>
    </xf>
    <xf numFmtId="49" fontId="37" fillId="0" borderId="0" xfId="36" applyNumberFormat="1" applyFont="1" applyBorder="1" applyAlignment="1" applyProtection="1">
      <alignment horizontal="center" wrapText="1"/>
    </xf>
    <xf numFmtId="49" fontId="37" fillId="0" borderId="0" xfId="36" applyNumberFormat="1" applyFont="1" applyBorder="1" applyAlignment="1" applyProtection="1">
      <alignment horizontal="center"/>
    </xf>
    <xf numFmtId="0" fontId="37" fillId="24" borderId="0" xfId="36" applyFont="1" applyFill="1" applyProtection="1"/>
    <xf numFmtId="49" fontId="37" fillId="0" borderId="0" xfId="36" applyNumberFormat="1" applyFont="1" applyFill="1" applyBorder="1" applyProtection="1"/>
    <xf numFmtId="0" fontId="37" fillId="0" borderId="0" xfId="36" applyFont="1" applyFill="1" applyProtection="1"/>
    <xf numFmtId="0" fontId="36" fillId="31" borderId="0" xfId="0" applyFont="1" applyFill="1" applyProtection="1"/>
    <xf numFmtId="49" fontId="37" fillId="25" borderId="26" xfId="36" applyNumberFormat="1" applyFont="1" applyFill="1" applyBorder="1" applyAlignment="1" applyProtection="1">
      <alignment horizontal="center" wrapText="1"/>
    </xf>
    <xf numFmtId="4" fontId="37" fillId="25" borderId="27" xfId="36" applyNumberFormat="1" applyFont="1" applyFill="1" applyBorder="1" applyAlignment="1" applyProtection="1">
      <alignment horizontal="center"/>
    </xf>
    <xf numFmtId="4" fontId="37" fillId="25" borderId="28" xfId="36" applyNumberFormat="1" applyFont="1" applyFill="1" applyBorder="1" applyAlignment="1" applyProtection="1">
      <alignment horizontal="center"/>
    </xf>
    <xf numFmtId="4" fontId="37" fillId="25" borderId="29" xfId="36" applyNumberFormat="1" applyFont="1" applyFill="1" applyBorder="1" applyAlignment="1" applyProtection="1">
      <alignment horizontal="center"/>
    </xf>
    <xf numFmtId="49" fontId="37" fillId="25" borderId="32" xfId="36" applyNumberFormat="1" applyFont="1" applyFill="1" applyBorder="1" applyAlignment="1" applyProtection="1">
      <alignment horizontal="center" wrapText="1"/>
    </xf>
    <xf numFmtId="4" fontId="37" fillId="27" borderId="33" xfId="36" applyNumberFormat="1" applyFont="1" applyFill="1" applyBorder="1" applyAlignment="1" applyProtection="1">
      <alignment horizontal="center"/>
    </xf>
    <xf numFmtId="4" fontId="37" fillId="27" borderId="46" xfId="36" applyNumberFormat="1" applyFont="1" applyFill="1" applyBorder="1" applyAlignment="1" applyProtection="1">
      <alignment horizontal="center"/>
    </xf>
    <xf numFmtId="49" fontId="37" fillId="0" borderId="37" xfId="36" applyNumberFormat="1" applyFont="1" applyFill="1" applyBorder="1" applyAlignment="1" applyProtection="1">
      <alignment horizontal="center" vertical="center"/>
    </xf>
    <xf numFmtId="4" fontId="37" fillId="0" borderId="33" xfId="36" applyNumberFormat="1" applyFont="1" applyFill="1" applyBorder="1" applyAlignment="1" applyProtection="1">
      <alignment horizontal="center"/>
      <protection locked="0"/>
    </xf>
    <xf numFmtId="4" fontId="37" fillId="0" borderId="46" xfId="36" applyNumberFormat="1" applyFont="1" applyFill="1" applyBorder="1" applyAlignment="1" applyProtection="1">
      <alignment horizontal="center"/>
      <protection locked="0"/>
    </xf>
    <xf numFmtId="49" fontId="37" fillId="25" borderId="35" xfId="36" applyNumberFormat="1" applyFont="1" applyFill="1" applyBorder="1" applyAlignment="1" applyProtection="1">
      <alignment horizontal="center" wrapText="1"/>
    </xf>
    <xf numFmtId="0" fontId="36" fillId="0" borderId="0" xfId="0" applyNumberFormat="1" applyFont="1" applyProtection="1"/>
    <xf numFmtId="49" fontId="37" fillId="33" borderId="37" xfId="36" applyNumberFormat="1" applyFont="1" applyFill="1" applyBorder="1" applyAlignment="1" applyProtection="1">
      <alignment horizontal="center" vertical="center"/>
    </xf>
    <xf numFmtId="4" fontId="37" fillId="34" borderId="33" xfId="36" applyNumberFormat="1" applyFont="1" applyFill="1" applyBorder="1" applyAlignment="1" applyProtection="1">
      <alignment horizontal="center"/>
    </xf>
    <xf numFmtId="4" fontId="37" fillId="35" borderId="33" xfId="36" applyNumberFormat="1" applyFont="1" applyFill="1" applyBorder="1" applyAlignment="1" applyProtection="1">
      <alignment horizontal="center"/>
      <protection locked="0"/>
    </xf>
    <xf numFmtId="4" fontId="37" fillId="33" borderId="33" xfId="36" applyNumberFormat="1" applyFont="1" applyFill="1" applyBorder="1" applyAlignment="1" applyProtection="1">
      <alignment horizontal="center"/>
      <protection locked="0"/>
    </xf>
    <xf numFmtId="4" fontId="37" fillId="33" borderId="46" xfId="36" applyNumberFormat="1" applyFont="1" applyFill="1" applyBorder="1" applyAlignment="1" applyProtection="1">
      <alignment horizontal="center"/>
      <protection locked="0"/>
    </xf>
    <xf numFmtId="0" fontId="36" fillId="33" borderId="0" xfId="0" applyNumberFormat="1" applyFont="1" applyFill="1" applyAlignment="1" applyProtection="1"/>
    <xf numFmtId="49" fontId="37" fillId="34" borderId="37" xfId="36" applyNumberFormat="1" applyFont="1" applyFill="1" applyBorder="1" applyAlignment="1" applyProtection="1">
      <alignment horizontal="center" vertical="center"/>
    </xf>
    <xf numFmtId="4" fontId="37" fillId="34" borderId="46" xfId="36" applyNumberFormat="1" applyFont="1" applyFill="1" applyBorder="1" applyAlignment="1" applyProtection="1">
      <alignment horizontal="center"/>
    </xf>
    <xf numFmtId="49" fontId="37" fillId="25" borderId="37" xfId="36" applyNumberFormat="1" applyFont="1" applyFill="1" applyBorder="1" applyAlignment="1" applyProtection="1">
      <alignment horizontal="center" vertical="center"/>
    </xf>
    <xf numFmtId="4" fontId="37" fillId="27" borderId="20" xfId="36" applyNumberFormat="1" applyFont="1" applyFill="1" applyBorder="1" applyAlignment="1" applyProtection="1">
      <alignment horizontal="center"/>
    </xf>
    <xf numFmtId="4" fontId="37" fillId="27" borderId="40" xfId="36" applyNumberFormat="1" applyFont="1" applyFill="1" applyBorder="1" applyAlignment="1" applyProtection="1">
      <alignment horizontal="center"/>
    </xf>
    <xf numFmtId="4" fontId="37" fillId="27" borderId="15" xfId="36" applyNumberFormat="1" applyFont="1" applyFill="1" applyBorder="1" applyAlignment="1" applyProtection="1">
      <alignment horizontal="center"/>
    </xf>
    <xf numFmtId="49" fontId="37" fillId="28" borderId="39" xfId="36" applyNumberFormat="1" applyFont="1" applyFill="1" applyBorder="1" applyAlignment="1" applyProtection="1">
      <alignment horizontal="center" vertical="center"/>
    </xf>
    <xf numFmtId="4" fontId="37" fillId="28" borderId="20" xfId="36" applyNumberFormat="1" applyFont="1" applyFill="1" applyBorder="1" applyAlignment="1" applyProtection="1">
      <alignment horizontal="center"/>
      <protection locked="0"/>
    </xf>
    <xf numFmtId="4" fontId="37" fillId="0" borderId="20" xfId="36" applyNumberFormat="1" applyFont="1" applyFill="1" applyBorder="1" applyAlignment="1" applyProtection="1">
      <alignment horizontal="center"/>
      <protection locked="0"/>
    </xf>
    <xf numFmtId="49" fontId="37" fillId="28" borderId="37" xfId="36" applyNumberFormat="1" applyFont="1" applyFill="1" applyBorder="1" applyAlignment="1" applyProtection="1">
      <alignment horizontal="center" vertical="center"/>
    </xf>
    <xf numFmtId="4" fontId="37" fillId="28" borderId="16" xfId="36" applyNumberFormat="1" applyFont="1" applyFill="1" applyBorder="1" applyAlignment="1" applyProtection="1">
      <alignment horizontal="center"/>
      <protection locked="0"/>
    </xf>
    <xf numFmtId="4" fontId="37" fillId="0" borderId="16" xfId="36" applyNumberFormat="1" applyFont="1" applyFill="1" applyBorder="1" applyAlignment="1" applyProtection="1">
      <alignment horizontal="center"/>
      <protection locked="0"/>
    </xf>
    <xf numFmtId="49" fontId="37" fillId="0" borderId="0" xfId="36" applyNumberFormat="1" applyFont="1" applyFill="1" applyBorder="1" applyAlignment="1" applyProtection="1"/>
    <xf numFmtId="0" fontId="39" fillId="0" borderId="0" xfId="0" applyFont="1" applyProtection="1"/>
    <xf numFmtId="49" fontId="38" fillId="0" borderId="16" xfId="36" applyNumberFormat="1" applyFont="1" applyFill="1" applyBorder="1" applyAlignment="1" applyProtection="1">
      <alignment horizontal="center" vertical="center"/>
    </xf>
    <xf numFmtId="0" fontId="38" fillId="0" borderId="10" xfId="36" applyFont="1" applyFill="1" applyBorder="1" applyAlignment="1" applyProtection="1">
      <alignment horizontal="center" vertical="center"/>
    </xf>
    <xf numFmtId="49" fontId="40" fillId="0" borderId="0" xfId="36" applyNumberFormat="1" applyFont="1" applyFill="1" applyAlignment="1" applyProtection="1">
      <alignment horizontal="center" wrapText="1"/>
    </xf>
    <xf numFmtId="49" fontId="40" fillId="0" borderId="0" xfId="36" applyNumberFormat="1" applyFont="1" applyFill="1" applyAlignment="1" applyProtection="1">
      <alignment horizontal="centerContinuous"/>
    </xf>
    <xf numFmtId="49" fontId="38" fillId="0" borderId="0" xfId="36" applyNumberFormat="1" applyFont="1" applyFill="1" applyAlignment="1" applyProtection="1">
      <alignment horizontal="left"/>
    </xf>
    <xf numFmtId="49" fontId="38" fillId="0" borderId="0" xfId="36" applyNumberFormat="1" applyFont="1" applyFill="1" applyAlignment="1" applyProtection="1">
      <alignment horizontal="centerContinuous"/>
    </xf>
    <xf numFmtId="49" fontId="38" fillId="0" borderId="0" xfId="36" applyNumberFormat="1" applyFont="1" applyProtection="1"/>
    <xf numFmtId="0" fontId="40" fillId="0" borderId="0" xfId="36" applyFont="1" applyFill="1" applyBorder="1" applyAlignment="1" applyProtection="1"/>
    <xf numFmtId="49" fontId="38" fillId="0" borderId="15" xfId="36" applyNumberFormat="1" applyFont="1" applyFill="1" applyBorder="1" applyAlignment="1" applyProtection="1">
      <alignment horizontal="left"/>
    </xf>
    <xf numFmtId="49" fontId="38" fillId="25" borderId="18" xfId="36" applyNumberFormat="1" applyFont="1" applyFill="1" applyBorder="1" applyAlignment="1" applyProtection="1">
      <alignment horizontal="left" wrapText="1"/>
    </xf>
    <xf numFmtId="0" fontId="38" fillId="30" borderId="25" xfId="36" applyNumberFormat="1" applyFont="1" applyFill="1" applyBorder="1" applyAlignment="1" applyProtection="1">
      <alignment horizontal="left" vertical="top" wrapText="1"/>
    </xf>
    <xf numFmtId="0" fontId="38" fillId="0" borderId="55" xfId="36" applyNumberFormat="1" applyFont="1" applyFill="1" applyBorder="1" applyAlignment="1" applyProtection="1">
      <alignment horizontal="left" vertical="top" wrapText="1"/>
    </xf>
    <xf numFmtId="49" fontId="38" fillId="0" borderId="42" xfId="36" applyNumberFormat="1" applyFont="1" applyFill="1" applyBorder="1" applyAlignment="1" applyProtection="1">
      <alignment horizontal="left" wrapText="1"/>
    </xf>
    <xf numFmtId="49" fontId="38" fillId="0" borderId="15" xfId="36" applyNumberFormat="1" applyFont="1" applyBorder="1" applyAlignment="1" applyProtection="1">
      <alignment horizontal="left"/>
    </xf>
    <xf numFmtId="49" fontId="38" fillId="25" borderId="22" xfId="36" applyNumberFormat="1" applyFont="1" applyFill="1" applyBorder="1" applyAlignment="1" applyProtection="1">
      <alignment horizontal="left" wrapText="1"/>
    </xf>
    <xf numFmtId="0" fontId="38" fillId="30" borderId="48" xfId="36" applyNumberFormat="1" applyFont="1" applyFill="1" applyBorder="1" applyAlignment="1" applyProtection="1">
      <alignment horizontal="left" vertical="top" wrapText="1"/>
    </xf>
    <xf numFmtId="0" fontId="38" fillId="0" borderId="48" xfId="36" applyNumberFormat="1" applyFont="1" applyBorder="1" applyAlignment="1" applyProtection="1">
      <alignment horizontal="left" vertical="top" wrapText="1"/>
    </xf>
    <xf numFmtId="49" fontId="40" fillId="25" borderId="24" xfId="36" applyNumberFormat="1" applyFont="1" applyFill="1" applyBorder="1" applyAlignment="1" applyProtection="1">
      <alignment horizontal="left" wrapText="1"/>
    </xf>
    <xf numFmtId="49" fontId="38" fillId="0" borderId="0" xfId="36" applyNumberFormat="1" applyFont="1" applyBorder="1" applyAlignment="1" applyProtection="1">
      <alignment horizontal="left" wrapText="1"/>
    </xf>
    <xf numFmtId="49" fontId="40" fillId="0" borderId="0" xfId="36" applyNumberFormat="1" applyFont="1" applyFill="1" applyBorder="1" applyAlignment="1" applyProtection="1"/>
    <xf numFmtId="49" fontId="38" fillId="25" borderId="25" xfId="36" applyNumberFormat="1" applyFont="1" applyFill="1" applyBorder="1" applyAlignment="1" applyProtection="1">
      <alignment horizontal="left" wrapText="1"/>
    </xf>
    <xf numFmtId="49" fontId="38" fillId="25" borderId="48" xfId="36" applyNumberFormat="1" applyFont="1" applyFill="1" applyBorder="1" applyAlignment="1" applyProtection="1">
      <alignment horizontal="left" wrapText="1" indent="1"/>
    </xf>
    <xf numFmtId="0" fontId="38" fillId="0" borderId="48" xfId="36" applyNumberFormat="1" applyFont="1" applyFill="1" applyBorder="1" applyAlignment="1" applyProtection="1">
      <alignment horizontal="left" vertical="top" wrapText="1"/>
    </xf>
    <xf numFmtId="49" fontId="38" fillId="25" borderId="55" xfId="36" applyNumberFormat="1" applyFont="1" applyFill="1" applyBorder="1" applyAlignment="1" applyProtection="1">
      <alignment horizontal="left" wrapText="1" indent="1"/>
    </xf>
    <xf numFmtId="0" fontId="38" fillId="33" borderId="48" xfId="36" applyNumberFormat="1" applyFont="1" applyFill="1" applyBorder="1" applyAlignment="1" applyProtection="1">
      <alignment horizontal="left" vertical="top" wrapText="1"/>
    </xf>
    <xf numFmtId="0" fontId="38" fillId="34" borderId="48" xfId="36" applyNumberFormat="1" applyFont="1" applyFill="1" applyBorder="1" applyAlignment="1" applyProtection="1">
      <alignment horizontal="left" vertical="top" wrapText="1"/>
    </xf>
    <xf numFmtId="49" fontId="38" fillId="25" borderId="36" xfId="36" applyNumberFormat="1" applyFont="1" applyFill="1" applyBorder="1" applyAlignment="1" applyProtection="1">
      <alignment horizontal="left" wrapText="1" indent="1"/>
    </xf>
    <xf numFmtId="49" fontId="38" fillId="25" borderId="56" xfId="36" applyNumberFormat="1" applyFont="1" applyFill="1" applyBorder="1" applyAlignment="1" applyProtection="1">
      <alignment horizontal="left" wrapText="1" indent="1"/>
    </xf>
    <xf numFmtId="0" fontId="38" fillId="30" borderId="55" xfId="36" applyNumberFormat="1" applyFont="1" applyFill="1" applyBorder="1" applyAlignment="1" applyProtection="1">
      <alignment horizontal="left" vertical="top" wrapText="1"/>
    </xf>
    <xf numFmtId="49" fontId="38" fillId="28" borderId="56" xfId="36" applyNumberFormat="1" applyFont="1" applyFill="1" applyBorder="1" applyAlignment="1" applyProtection="1">
      <alignment horizontal="left" vertical="top" wrapText="1"/>
    </xf>
    <xf numFmtId="49" fontId="38" fillId="28" borderId="49" xfId="36" applyNumberFormat="1" applyFont="1" applyFill="1" applyBorder="1" applyAlignment="1" applyProtection="1">
      <alignment horizontal="left" vertical="top" wrapText="1"/>
    </xf>
    <xf numFmtId="49" fontId="38" fillId="0" borderId="0" xfId="36" applyNumberFormat="1" applyFont="1" applyFill="1" applyBorder="1" applyAlignment="1" applyProtection="1"/>
    <xf numFmtId="49" fontId="39" fillId="0" borderId="0" xfId="0" applyNumberFormat="1" applyFont="1" applyProtection="1"/>
    <xf numFmtId="49" fontId="37" fillId="0" borderId="41" xfId="36" applyNumberFormat="1" applyFont="1" applyFill="1" applyBorder="1" applyAlignment="1" applyProtection="1">
      <alignment horizontal="center" vertical="center"/>
      <protection locked="0"/>
    </xf>
    <xf numFmtId="0" fontId="36" fillId="0" borderId="1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49" fontId="37" fillId="30" borderId="33" xfId="36" applyNumberFormat="1" applyFont="1" applyFill="1" applyBorder="1" applyAlignment="1" applyProtection="1">
      <alignment horizontal="center" vertical="center"/>
    </xf>
    <xf numFmtId="49" fontId="37" fillId="0" borderId="46" xfId="36" applyNumberFormat="1" applyFont="1" applyBorder="1" applyAlignment="1" applyProtection="1">
      <alignment horizontal="center" vertical="center"/>
      <protection locked="0"/>
    </xf>
    <xf numFmtId="49" fontId="37" fillId="0" borderId="57" xfId="36" applyNumberFormat="1" applyFont="1" applyBorder="1" applyAlignment="1" applyProtection="1">
      <alignment horizontal="center" vertical="center"/>
      <protection locked="0"/>
    </xf>
    <xf numFmtId="49" fontId="37" fillId="0" borderId="16" xfId="36" applyNumberFormat="1" applyFont="1" applyBorder="1" applyAlignment="1" applyProtection="1">
      <alignment horizontal="center" vertical="center"/>
      <protection locked="0"/>
    </xf>
    <xf numFmtId="49" fontId="37" fillId="30" borderId="46" xfId="36" applyNumberFormat="1" applyFont="1" applyFill="1" applyBorder="1" applyAlignment="1" applyProtection="1">
      <alignment horizontal="center" vertical="center"/>
    </xf>
    <xf numFmtId="49" fontId="37" fillId="30" borderId="57" xfId="36" applyNumberFormat="1" applyFont="1" applyFill="1" applyBorder="1" applyAlignment="1" applyProtection="1">
      <alignment horizontal="center" vertical="center"/>
    </xf>
    <xf numFmtId="49" fontId="37" fillId="30" borderId="16" xfId="36" applyNumberFormat="1" applyFont="1" applyFill="1" applyBorder="1" applyAlignment="1" applyProtection="1">
      <alignment horizontal="center" vertical="center"/>
    </xf>
    <xf numFmtId="49" fontId="37" fillId="0" borderId="46" xfId="36" applyNumberFormat="1" applyFont="1" applyFill="1" applyBorder="1" applyAlignment="1" applyProtection="1">
      <alignment horizontal="center" vertical="center"/>
      <protection locked="0"/>
    </xf>
    <xf numFmtId="49" fontId="37" fillId="0" borderId="57" xfId="36" applyNumberFormat="1" applyFont="1" applyFill="1" applyBorder="1" applyAlignment="1" applyProtection="1">
      <alignment horizontal="center" vertical="center"/>
      <protection locked="0"/>
    </xf>
    <xf numFmtId="49" fontId="37" fillId="0" borderId="16" xfId="36" applyNumberFormat="1" applyFont="1" applyFill="1" applyBorder="1" applyAlignment="1" applyProtection="1">
      <alignment horizontal="center" vertical="center"/>
      <protection locked="0"/>
    </xf>
    <xf numFmtId="0" fontId="36" fillId="30" borderId="57" xfId="0" applyFont="1" applyFill="1" applyBorder="1" applyAlignment="1" applyProtection="1">
      <alignment horizontal="center" vertical="center"/>
    </xf>
    <xf numFmtId="0" fontId="36" fillId="30" borderId="16" xfId="0" applyFont="1" applyFill="1" applyBorder="1" applyAlignment="1" applyProtection="1">
      <alignment horizontal="center" vertical="center"/>
    </xf>
    <xf numFmtId="49" fontId="37" fillId="0" borderId="46" xfId="36" applyNumberFormat="1" applyFont="1" applyFill="1" applyBorder="1" applyAlignment="1" applyProtection="1">
      <alignment horizontal="center" vertical="center"/>
    </xf>
    <xf numFmtId="49" fontId="37" fillId="0" borderId="57" xfId="36" applyNumberFormat="1" applyFont="1" applyFill="1" applyBorder="1" applyAlignment="1" applyProtection="1">
      <alignment horizontal="center" vertical="center"/>
    </xf>
    <xf numFmtId="0" fontId="38" fillId="0" borderId="28" xfId="36" applyFont="1" applyFill="1" applyBorder="1" applyAlignment="1" applyProtection="1">
      <alignment horizontal="center" vertical="center" wrapText="1"/>
    </xf>
    <xf numFmtId="0" fontId="38" fillId="0" borderId="40" xfId="36" applyFont="1" applyFill="1" applyBorder="1" applyAlignment="1" applyProtection="1">
      <alignment horizontal="center" vertical="center" wrapText="1"/>
    </xf>
    <xf numFmtId="49" fontId="38" fillId="0" borderId="28" xfId="36" applyNumberFormat="1" applyFont="1" applyFill="1" applyBorder="1" applyAlignment="1" applyProtection="1">
      <alignment horizontal="center" vertical="center" wrapText="1"/>
    </xf>
    <xf numFmtId="49" fontId="38" fillId="0" borderId="40" xfId="36" applyNumberFormat="1" applyFont="1" applyFill="1" applyBorder="1" applyAlignment="1" applyProtection="1">
      <alignment horizontal="center" vertical="center" wrapText="1"/>
    </xf>
    <xf numFmtId="0" fontId="35" fillId="0" borderId="0" xfId="36" applyFont="1" applyFill="1" applyAlignment="1" applyProtection="1">
      <alignment horizontal="center" wrapText="1"/>
    </xf>
    <xf numFmtId="0" fontId="36" fillId="0" borderId="15" xfId="0" applyFont="1" applyBorder="1" applyAlignment="1" applyProtection="1">
      <alignment horizontal="center"/>
      <protection locked="0"/>
    </xf>
    <xf numFmtId="0" fontId="36" fillId="0" borderId="57" xfId="0" applyFont="1" applyBorder="1" applyAlignment="1" applyProtection="1">
      <alignment horizontal="center"/>
      <protection locked="0"/>
    </xf>
    <xf numFmtId="49" fontId="37" fillId="0" borderId="29" xfId="36" applyNumberFormat="1" applyFont="1" applyFill="1" applyBorder="1" applyAlignment="1" applyProtection="1">
      <alignment horizontal="center" vertical="center" wrapText="1"/>
    </xf>
    <xf numFmtId="49" fontId="37" fillId="0" borderId="42" xfId="36" applyNumberFormat="1" applyFont="1" applyFill="1" applyBorder="1" applyAlignment="1" applyProtection="1">
      <alignment horizontal="center" vertical="center" wrapText="1"/>
    </xf>
    <xf numFmtId="49" fontId="37" fillId="0" borderId="27" xfId="36" applyNumberFormat="1" applyFont="1" applyFill="1" applyBorder="1" applyAlignment="1" applyProtection="1">
      <alignment horizontal="center" vertical="center" wrapText="1"/>
    </xf>
    <xf numFmtId="49" fontId="37" fillId="0" borderId="62" xfId="36" applyNumberFormat="1" applyFont="1" applyFill="1" applyBorder="1" applyAlignment="1" applyProtection="1">
      <alignment horizontal="center" vertical="center" wrapText="1"/>
    </xf>
    <xf numFmtId="49" fontId="37" fillId="0" borderId="0" xfId="36" applyNumberFormat="1" applyFont="1" applyFill="1" applyBorder="1" applyAlignment="1" applyProtection="1">
      <alignment horizontal="center" vertical="center" wrapText="1"/>
    </xf>
    <xf numFmtId="49" fontId="37" fillId="0" borderId="63" xfId="36" applyNumberFormat="1" applyFont="1" applyFill="1" applyBorder="1" applyAlignment="1" applyProtection="1">
      <alignment horizontal="center" vertical="center" wrapText="1"/>
    </xf>
    <xf numFmtId="49" fontId="37" fillId="0" borderId="41" xfId="36" applyNumberFormat="1" applyFont="1" applyFill="1" applyBorder="1" applyAlignment="1" applyProtection="1">
      <alignment horizontal="center" vertical="center" wrapText="1"/>
    </xf>
    <xf numFmtId="49" fontId="37" fillId="0" borderId="15" xfId="36" applyNumberFormat="1" applyFont="1" applyFill="1" applyBorder="1" applyAlignment="1" applyProtection="1">
      <alignment horizontal="center" vertical="center" wrapText="1"/>
    </xf>
    <xf numFmtId="49" fontId="37" fillId="0" borderId="20" xfId="36" applyNumberFormat="1" applyFont="1" applyFill="1" applyBorder="1" applyAlignment="1" applyProtection="1">
      <alignment horizontal="center" vertical="center" wrapText="1"/>
    </xf>
    <xf numFmtId="49" fontId="37" fillId="0" borderId="46" xfId="36" applyNumberFormat="1" applyFont="1" applyFill="1" applyBorder="1" applyAlignment="1" applyProtection="1">
      <alignment horizontal="center" vertical="center" wrapText="1"/>
    </xf>
    <xf numFmtId="49" fontId="37" fillId="0" borderId="57" xfId="36" applyNumberFormat="1" applyFont="1" applyFill="1" applyBorder="1" applyAlignment="1" applyProtection="1">
      <alignment horizontal="center" vertical="center" wrapText="1"/>
    </xf>
    <xf numFmtId="0" fontId="37" fillId="0" borderId="0" xfId="36" applyFont="1" applyFill="1" applyBorder="1" applyAlignment="1" applyProtection="1">
      <alignment horizontal="left"/>
    </xf>
    <xf numFmtId="0" fontId="37" fillId="0" borderId="0" xfId="36" applyFont="1" applyFill="1" applyAlignment="1" applyProtection="1">
      <alignment horizontal="left"/>
    </xf>
    <xf numFmtId="0" fontId="36" fillId="0" borderId="0" xfId="0" applyFont="1" applyAlignment="1" applyProtection="1">
      <alignment horizontal="left"/>
    </xf>
    <xf numFmtId="49" fontId="37" fillId="0" borderId="28" xfId="36" applyNumberFormat="1" applyFont="1" applyFill="1" applyBorder="1" applyAlignment="1" applyProtection="1">
      <alignment horizontal="center" vertical="center" wrapText="1"/>
    </xf>
    <xf numFmtId="49" fontId="37" fillId="0" borderId="40" xfId="36" applyNumberFormat="1" applyFont="1" applyFill="1" applyBorder="1" applyAlignment="1" applyProtection="1">
      <alignment horizontal="center" vertical="center" wrapText="1"/>
    </xf>
    <xf numFmtId="0" fontId="37" fillId="0" borderId="28" xfId="36" applyFont="1" applyFill="1" applyBorder="1" applyAlignment="1" applyProtection="1">
      <alignment horizontal="center" vertical="center" wrapText="1"/>
    </xf>
    <xf numFmtId="0" fontId="37" fillId="0" borderId="40" xfId="36" applyFont="1" applyFill="1" applyBorder="1" applyAlignment="1" applyProtection="1">
      <alignment horizontal="center" vertical="center" wrapText="1"/>
    </xf>
    <xf numFmtId="49" fontId="37" fillId="25" borderId="29" xfId="36" applyNumberFormat="1" applyFont="1" applyFill="1" applyBorder="1" applyAlignment="1" applyProtection="1">
      <alignment horizontal="center" vertical="center"/>
    </xf>
    <xf numFmtId="49" fontId="37" fillId="25" borderId="42" xfId="36" applyNumberFormat="1" applyFont="1" applyFill="1" applyBorder="1" applyAlignment="1" applyProtection="1">
      <alignment horizontal="center" vertical="center"/>
    </xf>
    <xf numFmtId="49" fontId="37" fillId="25" borderId="27" xfId="36" applyNumberFormat="1" applyFont="1" applyFill="1" applyBorder="1" applyAlignment="1" applyProtection="1">
      <alignment horizontal="center" vertical="center"/>
    </xf>
    <xf numFmtId="49" fontId="37" fillId="25" borderId="41" xfId="36" applyNumberFormat="1" applyFont="1" applyFill="1" applyBorder="1" applyAlignment="1" applyProtection="1">
      <alignment horizontal="center" vertical="center"/>
    </xf>
    <xf numFmtId="49" fontId="37" fillId="25" borderId="15" xfId="36" applyNumberFormat="1" applyFont="1" applyFill="1" applyBorder="1" applyAlignment="1" applyProtection="1">
      <alignment horizontal="center" vertical="center"/>
    </xf>
    <xf numFmtId="49" fontId="37" fillId="25" borderId="20" xfId="36" applyNumberFormat="1" applyFont="1" applyFill="1" applyBorder="1" applyAlignment="1" applyProtection="1">
      <alignment horizontal="center" vertical="center"/>
    </xf>
    <xf numFmtId="49" fontId="38" fillId="0" borderId="27" xfId="36" applyNumberFormat="1" applyFont="1" applyFill="1" applyBorder="1" applyAlignment="1" applyProtection="1">
      <alignment horizontal="center" vertical="center" wrapText="1"/>
    </xf>
    <xf numFmtId="49" fontId="38" fillId="0" borderId="63" xfId="36" applyNumberFormat="1" applyFont="1" applyFill="1" applyBorder="1" applyAlignment="1" applyProtection="1">
      <alignment horizontal="center" vertical="center" wrapText="1"/>
    </xf>
    <xf numFmtId="49" fontId="38" fillId="0" borderId="20" xfId="36" applyNumberFormat="1" applyFont="1" applyFill="1" applyBorder="1" applyAlignment="1" applyProtection="1">
      <alignment horizontal="center" vertical="center" wrapText="1"/>
    </xf>
    <xf numFmtId="0" fontId="37" fillId="0" borderId="58" xfId="36" applyFont="1" applyFill="1" applyBorder="1" applyAlignment="1" applyProtection="1">
      <alignment horizontal="center" vertical="center" wrapText="1"/>
    </xf>
    <xf numFmtId="49" fontId="38" fillId="0" borderId="17" xfId="36" applyNumberFormat="1" applyFont="1" applyFill="1" applyBorder="1" applyAlignment="1" applyProtection="1">
      <alignment horizontal="center" vertical="center"/>
    </xf>
    <xf numFmtId="49" fontId="38" fillId="0" borderId="59" xfId="36" applyNumberFormat="1" applyFont="1" applyFill="1" applyBorder="1" applyAlignment="1" applyProtection="1">
      <alignment horizontal="center" vertical="center"/>
    </xf>
    <xf numFmtId="49" fontId="38" fillId="0" borderId="60" xfId="36" applyNumberFormat="1" applyFont="1" applyFill="1" applyBorder="1" applyAlignment="1" applyProtection="1">
      <alignment horizontal="center" vertical="center"/>
    </xf>
    <xf numFmtId="49" fontId="37" fillId="0" borderId="0" xfId="36" applyNumberFormat="1" applyFont="1" applyAlignment="1" applyProtection="1">
      <alignment horizontal="right"/>
    </xf>
    <xf numFmtId="49" fontId="37" fillId="25" borderId="61" xfId="36" applyNumberFormat="1" applyFont="1" applyFill="1" applyBorder="1" applyAlignment="1" applyProtection="1">
      <alignment horizontal="center" vertical="center"/>
    </xf>
    <xf numFmtId="49" fontId="37" fillId="25" borderId="50" xfId="36" applyNumberFormat="1" applyFont="1" applyFill="1" applyBorder="1" applyAlignment="1" applyProtection="1">
      <alignment horizontal="center" vertical="center"/>
    </xf>
    <xf numFmtId="49" fontId="37" fillId="25" borderId="23" xfId="36" applyNumberFormat="1" applyFont="1" applyFill="1" applyBorder="1" applyAlignment="1" applyProtection="1">
      <alignment horizontal="center" vertical="center"/>
    </xf>
    <xf numFmtId="49" fontId="37" fillId="0" borderId="17" xfId="36" applyNumberFormat="1" applyFont="1" applyFill="1" applyBorder="1" applyAlignment="1" applyProtection="1">
      <alignment horizontal="center" vertical="center"/>
    </xf>
    <xf numFmtId="49" fontId="37" fillId="0" borderId="59" xfId="36" applyNumberFormat="1" applyFont="1" applyFill="1" applyBorder="1" applyAlignment="1" applyProtection="1">
      <alignment horizontal="center" vertical="center"/>
    </xf>
    <xf numFmtId="49" fontId="37" fillId="0" borderId="60" xfId="36" applyNumberFormat="1" applyFont="1" applyFill="1" applyBorder="1" applyAlignment="1" applyProtection="1">
      <alignment horizontal="center" vertical="center"/>
    </xf>
    <xf numFmtId="49" fontId="37" fillId="27" borderId="46" xfId="36" applyNumberFormat="1" applyFont="1" applyFill="1" applyBorder="1" applyAlignment="1" applyProtection="1">
      <alignment horizontal="center"/>
    </xf>
    <xf numFmtId="49" fontId="37" fillId="27" borderId="57" xfId="36" applyNumberFormat="1" applyFont="1" applyFill="1" applyBorder="1" applyAlignment="1" applyProtection="1">
      <alignment horizontal="center"/>
    </xf>
    <xf numFmtId="49" fontId="37" fillId="27" borderId="16" xfId="36" applyNumberFormat="1" applyFont="1" applyFill="1" applyBorder="1" applyAlignment="1" applyProtection="1">
      <alignment horizontal="center"/>
    </xf>
    <xf numFmtId="0" fontId="36" fillId="0" borderId="5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49" fontId="37" fillId="25" borderId="61" xfId="36" applyNumberFormat="1" applyFont="1" applyFill="1" applyBorder="1" applyAlignment="1" applyProtection="1">
      <alignment horizontal="center" vertical="center" wrapText="1"/>
    </xf>
    <xf numFmtId="49" fontId="37" fillId="25" borderId="50" xfId="36" applyNumberFormat="1" applyFont="1" applyFill="1" applyBorder="1" applyAlignment="1" applyProtection="1">
      <alignment horizontal="center" vertical="center" wrapText="1"/>
    </xf>
    <xf numFmtId="49" fontId="37" fillId="25" borderId="23" xfId="36" applyNumberFormat="1" applyFont="1" applyFill="1" applyBorder="1" applyAlignment="1" applyProtection="1">
      <alignment horizontal="center" vertical="center" wrapText="1"/>
    </xf>
    <xf numFmtId="49" fontId="37" fillId="25" borderId="17" xfId="36" applyNumberFormat="1" applyFont="1" applyFill="1" applyBorder="1" applyAlignment="1" applyProtection="1">
      <alignment horizontal="center" vertical="center" wrapText="1"/>
    </xf>
    <xf numFmtId="49" fontId="37" fillId="25" borderId="59" xfId="36" applyNumberFormat="1" applyFont="1" applyFill="1" applyBorder="1" applyAlignment="1" applyProtection="1">
      <alignment horizontal="center" vertical="center" wrapText="1"/>
    </xf>
    <xf numFmtId="49" fontId="37" fillId="25" borderId="60" xfId="36" applyNumberFormat="1" applyFont="1" applyFill="1" applyBorder="1" applyAlignment="1" applyProtection="1">
      <alignment horizontal="center" vertical="center" wrapText="1"/>
    </xf>
    <xf numFmtId="49" fontId="37" fillId="25" borderId="46" xfId="36" applyNumberFormat="1" applyFont="1" applyFill="1" applyBorder="1" applyAlignment="1" applyProtection="1">
      <alignment horizontal="center"/>
    </xf>
    <xf numFmtId="49" fontId="37" fillId="25" borderId="57" xfId="36" applyNumberFormat="1" applyFont="1" applyFill="1" applyBorder="1" applyAlignment="1" applyProtection="1">
      <alignment horizontal="center"/>
    </xf>
    <xf numFmtId="49" fontId="37" fillId="25" borderId="16" xfId="36" applyNumberFormat="1" applyFont="1" applyFill="1" applyBorder="1" applyAlignment="1" applyProtection="1">
      <alignment horizontal="center"/>
    </xf>
    <xf numFmtId="49" fontId="37" fillId="33" borderId="46" xfId="36" applyNumberFormat="1" applyFont="1" applyFill="1" applyBorder="1" applyAlignment="1" applyProtection="1">
      <alignment horizontal="center" vertical="center"/>
      <protection locked="0"/>
    </xf>
    <xf numFmtId="0" fontId="36" fillId="33" borderId="57" xfId="0" applyFont="1" applyFill="1" applyBorder="1" applyAlignment="1">
      <alignment horizontal="center" vertical="center"/>
    </xf>
    <xf numFmtId="0" fontId="36" fillId="33" borderId="16" xfId="0" applyFont="1" applyFill="1" applyBorder="1" applyAlignment="1">
      <alignment horizontal="center" vertical="center"/>
    </xf>
    <xf numFmtId="49" fontId="37" fillId="34" borderId="46" xfId="36" applyNumberFormat="1" applyFont="1" applyFill="1" applyBorder="1" applyAlignment="1" applyProtection="1">
      <alignment horizontal="center" vertical="center"/>
    </xf>
    <xf numFmtId="0" fontId="36" fillId="34" borderId="57" xfId="0" applyFont="1" applyFill="1" applyBorder="1" applyAlignment="1" applyProtection="1">
      <alignment horizontal="center" vertical="center"/>
    </xf>
    <xf numFmtId="0" fontId="36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28" fillId="30" borderId="57" xfId="0" applyFont="1" applyFill="1" applyBorder="1" applyAlignment="1" applyProtection="1">
      <alignment horizontal="center" vertical="center"/>
    </xf>
    <xf numFmtId="0" fontId="28" fillId="30" borderId="16" xfId="0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28" fillId="33" borderId="57" xfId="0" applyFont="1" applyFill="1" applyBorder="1" applyAlignment="1">
      <alignment horizontal="center" vertical="center"/>
    </xf>
    <xf numFmtId="0" fontId="28" fillId="33" borderId="16" xfId="0" applyFont="1" applyFill="1" applyBorder="1" applyAlignment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0" fontId="5" fillId="0" borderId="64" xfId="36" applyFont="1" applyFill="1" applyBorder="1" applyAlignment="1" applyProtection="1">
      <alignment horizontal="left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28" fillId="34" borderId="57" xfId="0" applyFont="1" applyFill="1" applyBorder="1" applyAlignment="1" applyProtection="1">
      <alignment horizontal="center" vertical="center"/>
    </xf>
    <xf numFmtId="0" fontId="28" fillId="34" borderId="16" xfId="0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28" fillId="0" borderId="5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0" fontId="5" fillId="0" borderId="59" xfId="36" applyFont="1" applyFill="1" applyBorder="1" applyAlignment="1" applyProtection="1">
      <alignment horizontal="left"/>
    </xf>
    <xf numFmtId="0" fontId="9" fillId="0" borderId="28" xfId="36" applyFont="1" applyFill="1" applyBorder="1" applyAlignment="1" applyProtection="1">
      <alignment horizontal="center" vertical="center" wrapText="1"/>
    </xf>
    <xf numFmtId="0" fontId="9" fillId="0" borderId="58" xfId="36" applyFont="1" applyFill="1" applyBorder="1" applyAlignment="1" applyProtection="1">
      <alignment horizontal="center" vertical="center" wrapText="1"/>
    </xf>
    <xf numFmtId="0" fontId="9" fillId="0" borderId="40" xfId="36" applyFont="1" applyFill="1" applyBorder="1" applyAlignment="1" applyProtection="1">
      <alignment horizontal="center" vertical="center" wrapText="1"/>
    </xf>
    <xf numFmtId="49" fontId="10" fillId="0" borderId="46" xfId="36" applyNumberFormat="1" applyFont="1" applyFill="1" applyBorder="1" applyAlignment="1" applyProtection="1">
      <alignment horizontal="center" vertical="center"/>
    </xf>
    <xf numFmtId="49" fontId="10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10" fillId="0" borderId="46" xfId="36" applyNumberFormat="1" applyFont="1" applyFill="1" applyBorder="1" applyAlignment="1" applyProtection="1">
      <alignment horizontal="center" vertical="center" wrapText="1"/>
    </xf>
    <xf numFmtId="49" fontId="10" fillId="0" borderId="57" xfId="36" applyNumberFormat="1" applyFont="1" applyFill="1" applyBorder="1" applyAlignment="1" applyProtection="1">
      <alignment horizontal="center" vertical="center" wrapText="1"/>
    </xf>
    <xf numFmtId="49" fontId="10" fillId="0" borderId="29" xfId="36" applyNumberFormat="1" applyFont="1" applyFill="1" applyBorder="1" applyAlignment="1" applyProtection="1">
      <alignment horizontal="center" vertical="center" wrapText="1"/>
    </xf>
    <xf numFmtId="49" fontId="10" fillId="0" borderId="42" xfId="36" applyNumberFormat="1" applyFont="1" applyFill="1" applyBorder="1" applyAlignment="1" applyProtection="1">
      <alignment horizontal="center" vertical="center" wrapText="1"/>
    </xf>
    <xf numFmtId="49" fontId="10" fillId="0" borderId="27" xfId="36" applyNumberFormat="1" applyFont="1" applyFill="1" applyBorder="1" applyAlignment="1" applyProtection="1">
      <alignment horizontal="center" vertical="center" wrapText="1"/>
    </xf>
    <xf numFmtId="49" fontId="10" fillId="0" borderId="62" xfId="36" applyNumberFormat="1" applyFont="1" applyFill="1" applyBorder="1" applyAlignment="1" applyProtection="1">
      <alignment horizontal="center" vertical="center" wrapText="1"/>
    </xf>
    <xf numFmtId="49" fontId="10" fillId="0" borderId="0" xfId="36" applyNumberFormat="1" applyFont="1" applyFill="1" applyBorder="1" applyAlignment="1" applyProtection="1">
      <alignment horizontal="center" vertical="center" wrapText="1"/>
    </xf>
    <xf numFmtId="49" fontId="10" fillId="0" borderId="63" xfId="36" applyNumberFormat="1" applyFont="1" applyFill="1" applyBorder="1" applyAlignment="1" applyProtection="1">
      <alignment horizontal="center" vertical="center" wrapText="1"/>
    </xf>
    <xf numFmtId="49" fontId="10" fillId="0" borderId="41" xfId="36" applyNumberFormat="1" applyFont="1" applyFill="1" applyBorder="1" applyAlignment="1" applyProtection="1">
      <alignment horizontal="center" vertical="center" wrapText="1"/>
    </xf>
    <xf numFmtId="49" fontId="10" fillId="0" borderId="15" xfId="36" applyNumberFormat="1" applyFont="1" applyFill="1" applyBorder="1" applyAlignment="1" applyProtection="1">
      <alignment horizontal="center" vertical="center" wrapText="1"/>
    </xf>
    <xf numFmtId="49" fontId="10" fillId="0" borderId="2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28" fillId="32" borderId="15" xfId="0" applyNumberFormat="1" applyFont="1" applyFill="1" applyBorder="1" applyAlignment="1" applyProtection="1">
      <alignment horizontal="center" vertical="center"/>
    </xf>
    <xf numFmtId="0" fontId="28" fillId="32" borderId="20" xfId="0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0" fillId="0" borderId="28" xfId="36" applyNumberFormat="1" applyFont="1" applyFill="1" applyBorder="1" applyAlignment="1" applyProtection="1">
      <alignment horizontal="center" vertical="center" wrapText="1"/>
    </xf>
    <xf numFmtId="49" fontId="10" fillId="0" borderId="58" xfId="36" applyNumberFormat="1" applyFont="1" applyFill="1" applyBorder="1" applyAlignment="1" applyProtection="1">
      <alignment horizontal="center" vertical="center" wrapText="1"/>
    </xf>
    <xf numFmtId="49" fontId="10" fillId="0" borderId="40" xfId="36" applyNumberFormat="1" applyFont="1" applyFill="1" applyBorder="1" applyAlignment="1" applyProtection="1">
      <alignment horizontal="center" vertical="center" wrapText="1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28" fillId="32" borderId="57" xfId="0" applyFont="1" applyFill="1" applyBorder="1" applyAlignment="1" applyProtection="1">
      <alignment horizontal="center" vertical="center"/>
    </xf>
    <xf numFmtId="0" fontId="28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28" fillId="36" borderId="57" xfId="0" applyFont="1" applyFill="1" applyBorder="1" applyAlignment="1" applyProtection="1">
      <alignment horizontal="center" vertical="center"/>
    </xf>
    <xf numFmtId="0" fontId="28" fillId="36" borderId="16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/>
    </xf>
    <xf numFmtId="0" fontId="30" fillId="0" borderId="42" xfId="0" applyFont="1" applyBorder="1" applyAlignment="1" applyProtection="1">
      <alignment horizontal="center"/>
    </xf>
    <xf numFmtId="0" fontId="31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1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4" fillId="0" borderId="0" xfId="36" applyFont="1" applyFill="1" applyBorder="1" applyAlignment="1" applyProtection="1">
      <alignment horizontal="left"/>
    </xf>
    <xf numFmtId="0" fontId="38" fillId="0" borderId="0" xfId="0" applyFont="1" applyFill="1" applyAlignment="1" applyProtection="1">
      <alignment horizontal="left" vertical="center"/>
    </xf>
    <xf numFmtId="0" fontId="41" fillId="0" borderId="0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horizontal="center" wrapText="1"/>
    </xf>
    <xf numFmtId="0" fontId="42" fillId="0" borderId="0" xfId="0" applyFont="1" applyFill="1" applyAlignment="1" applyProtection="1">
      <alignment horizontal="center" wrapText="1"/>
    </xf>
    <xf numFmtId="0" fontId="42" fillId="0" borderId="0" xfId="0" applyFont="1" applyFill="1" applyAlignment="1" applyProtection="1">
      <alignment horizontal="center" wrapText="1"/>
    </xf>
    <xf numFmtId="0" fontId="43" fillId="0" borderId="0" xfId="0" applyFont="1" applyFill="1" applyAlignment="1" applyProtection="1"/>
    <xf numFmtId="0" fontId="41" fillId="0" borderId="0" xfId="0" applyFont="1" applyFill="1" applyAlignment="1" applyProtection="1"/>
    <xf numFmtId="0" fontId="41" fillId="0" borderId="0" xfId="0" applyFont="1" applyFill="1" applyProtection="1"/>
    <xf numFmtId="0" fontId="41" fillId="0" borderId="15" xfId="0" applyFont="1" applyFill="1" applyBorder="1" applyProtection="1"/>
    <xf numFmtId="49" fontId="43" fillId="0" borderId="0" xfId="0" applyNumberFormat="1" applyFont="1" applyProtection="1"/>
    <xf numFmtId="0" fontId="43" fillId="0" borderId="0" xfId="0" applyFont="1" applyProtection="1"/>
    <xf numFmtId="0" fontId="41" fillId="0" borderId="0" xfId="0" applyFont="1" applyFill="1" applyBorder="1" applyAlignment="1" applyProtection="1"/>
    <xf numFmtId="0" fontId="41" fillId="0" borderId="10" xfId="0" applyFont="1" applyFill="1" applyBorder="1" applyAlignment="1" applyProtection="1">
      <alignment horizontal="center"/>
    </xf>
    <xf numFmtId="0" fontId="40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right"/>
    </xf>
    <xf numFmtId="49" fontId="41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Protection="1"/>
    <xf numFmtId="0" fontId="41" fillId="0" borderId="0" xfId="0" applyFont="1" applyFill="1" applyAlignment="1" applyProtection="1">
      <alignment horizontal="right"/>
    </xf>
    <xf numFmtId="49" fontId="41" fillId="0" borderId="19" xfId="0" applyNumberFormat="1" applyFont="1" applyFill="1" applyBorder="1" applyAlignment="1" applyProtection="1">
      <alignment horizontal="center" wrapText="1"/>
    </xf>
    <xf numFmtId="49" fontId="41" fillId="0" borderId="21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15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14" fontId="41" fillId="0" borderId="37" xfId="0" applyNumberFormat="1" applyFont="1" applyFill="1" applyBorder="1" applyAlignment="1" applyProtection="1">
      <alignment horizontal="center"/>
      <protection locked="0"/>
    </xf>
    <xf numFmtId="0" fontId="41" fillId="0" borderId="34" xfId="0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left" vertical="center"/>
    </xf>
    <xf numFmtId="49" fontId="41" fillId="0" borderId="37" xfId="0" applyNumberFormat="1" applyFont="1" applyFill="1" applyBorder="1" applyAlignment="1" applyProtection="1">
      <alignment horizontal="center"/>
      <protection locked="0"/>
    </xf>
    <xf numFmtId="49" fontId="41" fillId="0" borderId="34" xfId="0" applyNumberFormat="1" applyFont="1" applyFill="1" applyBorder="1" applyAlignment="1" applyProtection="1">
      <alignment horizontal="center"/>
      <protection locked="0"/>
    </xf>
    <xf numFmtId="49" fontId="42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Alignment="1" applyProtection="1">
      <alignment horizontal="center"/>
    </xf>
    <xf numFmtId="49" fontId="41" fillId="0" borderId="37" xfId="0" applyNumberFormat="1" applyFont="1" applyFill="1" applyBorder="1" applyAlignment="1" applyProtection="1">
      <alignment horizontal="center"/>
    </xf>
    <xf numFmtId="49" fontId="41" fillId="0" borderId="34" xfId="0" applyNumberFormat="1" applyFont="1" applyFill="1" applyBorder="1" applyAlignment="1" applyProtection="1">
      <alignment horizontal="center"/>
    </xf>
    <xf numFmtId="0" fontId="41" fillId="0" borderId="68" xfId="0" applyFont="1" applyFill="1" applyBorder="1" applyAlignment="1" applyProtection="1">
      <alignment horizontal="center"/>
    </xf>
    <xf numFmtId="0" fontId="41" fillId="0" borderId="66" xfId="0" applyFont="1" applyFill="1" applyBorder="1" applyAlignment="1" applyProtection="1">
      <alignment horizontal="center"/>
    </xf>
    <xf numFmtId="0" fontId="38" fillId="0" borderId="15" xfId="0" applyFont="1" applyFill="1" applyBorder="1" applyAlignment="1" applyProtection="1">
      <alignment horizontal="left" vertical="center"/>
    </xf>
    <xf numFmtId="49" fontId="41" fillId="0" borderId="15" xfId="0" applyNumberFormat="1" applyFont="1" applyFill="1" applyBorder="1" applyAlignment="1" applyProtection="1">
      <alignment horizontal="center"/>
    </xf>
    <xf numFmtId="0" fontId="41" fillId="0" borderId="15" xfId="0" applyFont="1" applyFill="1" applyBorder="1" applyAlignment="1" applyProtection="1"/>
    <xf numFmtId="0" fontId="38" fillId="25" borderId="27" xfId="0" applyFont="1" applyFill="1" applyBorder="1" applyAlignment="1" applyProtection="1">
      <alignment horizontal="center" vertical="center" wrapText="1"/>
    </xf>
    <xf numFmtId="0" fontId="38" fillId="25" borderId="28" xfId="0" applyFont="1" applyFill="1" applyBorder="1" applyAlignment="1" applyProtection="1">
      <alignment horizontal="center" vertical="center" wrapText="1"/>
    </xf>
    <xf numFmtId="0" fontId="38" fillId="25" borderId="33" xfId="0" applyFont="1" applyFill="1" applyBorder="1" applyAlignment="1" applyProtection="1">
      <alignment horizontal="center" vertical="center" wrapText="1"/>
    </xf>
    <xf numFmtId="49" fontId="38" fillId="25" borderId="46" xfId="0" applyNumberFormat="1" applyFont="1" applyFill="1" applyBorder="1" applyAlignment="1" applyProtection="1">
      <alignment horizontal="center" vertical="center" wrapText="1"/>
    </xf>
    <xf numFmtId="0" fontId="38" fillId="25" borderId="57" xfId="0" applyFont="1" applyFill="1" applyBorder="1" applyAlignment="1" applyProtection="1"/>
    <xf numFmtId="0" fontId="38" fillId="25" borderId="16" xfId="0" applyFont="1" applyFill="1" applyBorder="1" applyAlignment="1" applyProtection="1"/>
    <xf numFmtId="0" fontId="38" fillId="25" borderId="63" xfId="0" applyFont="1" applyFill="1" applyBorder="1" applyAlignment="1" applyProtection="1"/>
    <xf numFmtId="0" fontId="38" fillId="25" borderId="58" xfId="0" applyFont="1" applyFill="1" applyBorder="1" applyAlignment="1" applyProtection="1">
      <alignment vertical="center"/>
    </xf>
    <xf numFmtId="49" fontId="38" fillId="25" borderId="16" xfId="0" applyNumberFormat="1" applyFont="1" applyFill="1" applyBorder="1" applyAlignment="1" applyProtection="1">
      <alignment horizontal="center" vertical="center" wrapText="1"/>
    </xf>
    <xf numFmtId="0" fontId="38" fillId="25" borderId="46" xfId="0" applyFont="1" applyFill="1" applyBorder="1" applyAlignment="1" applyProtection="1">
      <alignment horizontal="center" vertical="center" wrapText="1"/>
    </xf>
    <xf numFmtId="0" fontId="38" fillId="25" borderId="16" xfId="0" applyFont="1" applyFill="1" applyBorder="1" applyAlignment="1" applyProtection="1">
      <alignment horizontal="center" vertical="center" wrapText="1"/>
    </xf>
    <xf numFmtId="0" fontId="38" fillId="25" borderId="20" xfId="0" applyFont="1" applyFill="1" applyBorder="1" applyAlignment="1" applyProtection="1"/>
    <xf numFmtId="0" fontId="38" fillId="25" borderId="40" xfId="0" applyFont="1" applyFill="1" applyBorder="1" applyAlignment="1" applyProtection="1">
      <alignment vertical="center"/>
    </xf>
    <xf numFmtId="0" fontId="38" fillId="25" borderId="33" xfId="0" applyFont="1" applyFill="1" applyBorder="1" applyAlignment="1" applyProtection="1">
      <alignment horizontal="center" vertical="center" wrapText="1"/>
    </xf>
    <xf numFmtId="0" fontId="38" fillId="25" borderId="33" xfId="0" applyFont="1" applyFill="1" applyBorder="1" applyAlignment="1" applyProtection="1">
      <alignment horizontal="center" vertical="center"/>
    </xf>
    <xf numFmtId="49" fontId="38" fillId="25" borderId="33" xfId="0" applyNumberFormat="1" applyFont="1" applyFill="1" applyBorder="1" applyAlignment="1" applyProtection="1">
      <alignment horizontal="center" vertical="center" wrapText="1"/>
    </xf>
    <xf numFmtId="0" fontId="38" fillId="25" borderId="16" xfId="0" applyFont="1" applyFill="1" applyBorder="1" applyAlignment="1" applyProtection="1">
      <alignment horizontal="center" vertical="center"/>
    </xf>
    <xf numFmtId="0" fontId="38" fillId="25" borderId="33" xfId="0" applyFont="1" applyFill="1" applyBorder="1" applyAlignment="1" applyProtection="1">
      <alignment horizontal="center"/>
    </xf>
    <xf numFmtId="0" fontId="38" fillId="0" borderId="57" xfId="0" applyFont="1" applyFill="1" applyBorder="1" applyAlignment="1" applyProtection="1">
      <alignment vertical="center"/>
    </xf>
    <xf numFmtId="0" fontId="41" fillId="0" borderId="57" xfId="0" applyFont="1" applyFill="1" applyBorder="1" applyAlignment="1" applyProtection="1">
      <alignment vertical="center"/>
    </xf>
    <xf numFmtId="0" fontId="41" fillId="0" borderId="57" xfId="0" applyFont="1" applyFill="1" applyBorder="1" applyAlignment="1" applyProtection="1">
      <alignment horizontal="center" vertical="center"/>
    </xf>
    <xf numFmtId="0" fontId="41" fillId="0" borderId="16" xfId="0" applyFont="1" applyFill="1" applyBorder="1" applyAlignment="1" applyProtection="1">
      <alignment vertical="center"/>
    </xf>
    <xf numFmtId="0" fontId="38" fillId="25" borderId="33" xfId="0" applyFont="1" applyFill="1" applyBorder="1" applyAlignment="1" applyProtection="1">
      <alignment horizontal="left" vertical="center" wrapText="1"/>
    </xf>
    <xf numFmtId="49" fontId="41" fillId="0" borderId="33" xfId="0" applyNumberFormat="1" applyFont="1" applyFill="1" applyBorder="1" applyAlignment="1" applyProtection="1">
      <alignment horizontal="center"/>
      <protection locked="0"/>
    </xf>
    <xf numFmtId="49" fontId="41" fillId="25" borderId="33" xfId="0" applyNumberFormat="1" applyFont="1" applyFill="1" applyBorder="1" applyAlignment="1" applyProtection="1">
      <alignment horizontal="center"/>
    </xf>
    <xf numFmtId="164" fontId="41" fillId="0" borderId="33" xfId="0" applyNumberFormat="1" applyFont="1" applyFill="1" applyBorder="1" applyAlignment="1" applyProtection="1">
      <alignment horizontal="right"/>
      <protection locked="0"/>
    </xf>
    <xf numFmtId="0" fontId="38" fillId="0" borderId="42" xfId="0" applyFont="1" applyFill="1" applyBorder="1" applyAlignment="1" applyProtection="1">
      <alignment vertical="center"/>
    </xf>
    <xf numFmtId="0" fontId="41" fillId="0" borderId="42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4" fillId="0" borderId="15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38" fillId="40" borderId="33" xfId="0" applyFont="1" applyFill="1" applyBorder="1" applyAlignment="1" applyProtection="1">
      <alignment horizontal="left" vertical="center" wrapText="1"/>
    </xf>
    <xf numFmtId="49" fontId="41" fillId="33" borderId="33" xfId="43" applyNumberFormat="1" applyFont="1" applyFill="1" applyBorder="1" applyAlignment="1" applyProtection="1">
      <alignment horizontal="center"/>
      <protection locked="0"/>
    </xf>
    <xf numFmtId="49" fontId="41" fillId="40" borderId="33" xfId="43" applyNumberFormat="1" applyFont="1" applyFill="1" applyBorder="1" applyAlignment="1" applyProtection="1">
      <alignment horizontal="center"/>
    </xf>
    <xf numFmtId="164" fontId="41" fillId="33" borderId="33" xfId="0" applyNumberFormat="1" applyFont="1" applyFill="1" applyBorder="1" applyAlignment="1" applyProtection="1">
      <alignment horizontal="right"/>
      <protection locked="0"/>
    </xf>
    <xf numFmtId="0" fontId="43" fillId="33" borderId="0" xfId="0" applyFont="1" applyFill="1" applyProtection="1"/>
    <xf numFmtId="0" fontId="41" fillId="0" borderId="0" xfId="44" applyFont="1" applyFill="1" applyAlignment="1" applyProtection="1">
      <alignment horizontal="left"/>
    </xf>
    <xf numFmtId="0" fontId="41" fillId="0" borderId="0" xfId="44" applyFont="1" applyFill="1" applyProtection="1"/>
    <xf numFmtId="0" fontId="41" fillId="0" borderId="15" xfId="44" applyFont="1" applyFill="1" applyBorder="1" applyAlignment="1" applyProtection="1">
      <alignment horizontal="center"/>
      <protection locked="0"/>
    </xf>
    <xf numFmtId="0" fontId="41" fillId="0" borderId="15" xfId="44" applyFont="1" applyFill="1" applyBorder="1" applyProtection="1">
      <protection locked="0"/>
    </xf>
    <xf numFmtId="0" fontId="41" fillId="0" borderId="0" xfId="44" applyFont="1" applyFill="1" applyBorder="1" applyProtection="1"/>
    <xf numFmtId="0" fontId="41" fillId="0" borderId="0" xfId="44" applyFont="1" applyFill="1" applyBorder="1" applyAlignment="1" applyProtection="1">
      <alignment horizontal="center"/>
    </xf>
    <xf numFmtId="0" fontId="41" fillId="0" borderId="0" xfId="44" applyFont="1" applyFill="1" applyAlignment="1" applyProtection="1">
      <alignment horizontal="center"/>
    </xf>
    <xf numFmtId="0" fontId="41" fillId="0" borderId="42" xfId="44" applyFont="1" applyFill="1" applyBorder="1" applyAlignment="1" applyProtection="1">
      <alignment horizontal="center"/>
    </xf>
    <xf numFmtId="0" fontId="41" fillId="0" borderId="0" xfId="44" applyFont="1" applyFill="1" applyBorder="1" applyAlignment="1" applyProtection="1">
      <alignment horizontal="center"/>
    </xf>
    <xf numFmtId="0" fontId="38" fillId="0" borderId="0" xfId="44" applyFont="1" applyFill="1" applyAlignment="1" applyProtection="1">
      <alignment vertical="center"/>
    </xf>
    <xf numFmtId="0" fontId="41" fillId="0" borderId="0" xfId="44" applyFont="1" applyFill="1" applyAlignment="1" applyProtection="1"/>
    <xf numFmtId="0" fontId="41" fillId="0" borderId="0" xfId="44" applyFont="1" applyProtection="1"/>
    <xf numFmtId="0" fontId="41" fillId="0" borderId="0" xfId="44" applyFont="1" applyFill="1" applyAlignment="1" applyProtection="1">
      <alignment horizontal="left" vertical="center"/>
      <protection locked="0"/>
    </xf>
    <xf numFmtId="0" fontId="41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511"/>
  <sheetViews>
    <sheetView view="pageBreakPreview" topLeftCell="A466" zoomScale="60" workbookViewId="0">
      <selection activeCell="A21" sqref="A21"/>
    </sheetView>
  </sheetViews>
  <sheetFormatPr defaultRowHeight="12.75"/>
  <cols>
    <col min="1" max="1" width="34.7109375" style="374" customWidth="1"/>
    <col min="2" max="2" width="6.28515625" style="234" customWidth="1"/>
    <col min="3" max="3" width="5.28515625" style="233" customWidth="1"/>
    <col min="4" max="4" width="10.42578125" style="233" customWidth="1"/>
    <col min="5" max="6" width="6.140625" style="233" customWidth="1"/>
    <col min="7" max="18" width="15.85546875" style="234" customWidth="1"/>
    <col min="19" max="19" width="23.42578125" style="234" hidden="1" customWidth="1"/>
    <col min="20" max="20" width="20" style="234" hidden="1" customWidth="1"/>
    <col min="21" max="16384" width="9.140625" style="234"/>
  </cols>
  <sheetData>
    <row r="1" spans="1:19">
      <c r="A1" s="344"/>
      <c r="B1" s="396" t="s">
        <v>0</v>
      </c>
      <c r="C1" s="396"/>
      <c r="D1" s="396"/>
      <c r="E1" s="396"/>
      <c r="F1" s="396"/>
      <c r="G1" s="396"/>
      <c r="H1" s="396"/>
      <c r="I1" s="396"/>
      <c r="J1" s="396"/>
      <c r="K1" s="396"/>
      <c r="L1" s="231"/>
      <c r="M1" s="231"/>
      <c r="N1" s="231"/>
      <c r="O1" s="231"/>
      <c r="P1" s="232"/>
      <c r="Q1" s="232"/>
      <c r="R1" s="232"/>
      <c r="S1" s="233" t="s">
        <v>73</v>
      </c>
    </row>
    <row r="2" spans="1:19" ht="13.5" thickBot="1">
      <c r="A2" s="345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235" t="s">
        <v>1</v>
      </c>
      <c r="M2" s="231"/>
      <c r="N2" s="231"/>
      <c r="O2" s="231"/>
      <c r="Q2" s="232"/>
      <c r="R2" s="232"/>
      <c r="S2" s="233" t="s">
        <v>71</v>
      </c>
    </row>
    <row r="3" spans="1:19">
      <c r="A3" s="346"/>
      <c r="B3" s="237"/>
      <c r="C3" s="238"/>
      <c r="D3" s="238"/>
      <c r="E3" s="238"/>
      <c r="F3" s="238"/>
      <c r="G3" s="237"/>
      <c r="H3" s="237"/>
      <c r="I3" s="237"/>
      <c r="J3" s="237"/>
      <c r="K3" s="239" t="s">
        <v>41</v>
      </c>
      <c r="L3" s="240" t="s">
        <v>2</v>
      </c>
      <c r="M3" s="237"/>
      <c r="N3" s="237"/>
      <c r="O3" s="237"/>
      <c r="R3" s="239"/>
      <c r="S3" s="233" t="s">
        <v>22</v>
      </c>
    </row>
    <row r="4" spans="1:19">
      <c r="A4" s="347"/>
      <c r="B4" s="242"/>
      <c r="C4" s="241"/>
      <c r="D4" s="241"/>
      <c r="E4" s="241"/>
      <c r="F4" s="243"/>
      <c r="G4" s="243"/>
      <c r="H4" s="244" t="s">
        <v>33</v>
      </c>
      <c r="I4" s="245" t="s">
        <v>65</v>
      </c>
      <c r="K4" s="246" t="s">
        <v>42</v>
      </c>
      <c r="L4" s="247">
        <v>42491</v>
      </c>
      <c r="M4" s="243"/>
      <c r="N4" s="243"/>
      <c r="O4" s="243"/>
      <c r="R4" s="246"/>
      <c r="S4" s="233" t="s">
        <v>72</v>
      </c>
    </row>
    <row r="5" spans="1:19">
      <c r="A5" s="346"/>
      <c r="B5" s="248"/>
      <c r="C5" s="236"/>
      <c r="D5" s="236"/>
      <c r="E5" s="236"/>
      <c r="F5" s="236"/>
      <c r="G5" s="249"/>
      <c r="H5" s="249"/>
      <c r="I5" s="249"/>
      <c r="J5" s="249"/>
      <c r="K5" s="246"/>
      <c r="L5" s="250"/>
      <c r="M5" s="249"/>
      <c r="N5" s="249"/>
      <c r="O5" s="249"/>
      <c r="R5" s="246"/>
      <c r="S5" s="233" t="s">
        <v>70</v>
      </c>
    </row>
    <row r="6" spans="1:19">
      <c r="A6" s="348"/>
      <c r="B6" s="410" t="s">
        <v>30</v>
      </c>
      <c r="C6" s="410"/>
      <c r="D6" s="410"/>
      <c r="E6" s="410"/>
      <c r="F6" s="410"/>
      <c r="G6" s="397" t="s">
        <v>67</v>
      </c>
      <c r="H6" s="397"/>
      <c r="I6" s="397"/>
      <c r="J6" s="397"/>
      <c r="K6" s="246" t="s">
        <v>43</v>
      </c>
      <c r="L6" s="252" t="s">
        <v>66</v>
      </c>
      <c r="M6" s="253"/>
      <c r="N6" s="253"/>
      <c r="O6" s="253"/>
      <c r="R6" s="246"/>
      <c r="S6" s="233"/>
    </row>
    <row r="7" spans="1:19">
      <c r="A7" s="348"/>
      <c r="B7" s="410" t="s">
        <v>31</v>
      </c>
      <c r="C7" s="410"/>
      <c r="D7" s="410"/>
      <c r="E7" s="410"/>
      <c r="F7" s="410"/>
      <c r="G7" s="398" t="s">
        <v>64</v>
      </c>
      <c r="H7" s="398"/>
      <c r="I7" s="398"/>
      <c r="J7" s="398"/>
      <c r="K7" s="246" t="s">
        <v>44</v>
      </c>
      <c r="L7" s="254" t="s">
        <v>74</v>
      </c>
      <c r="M7" s="253"/>
      <c r="N7" s="253"/>
      <c r="O7" s="253"/>
      <c r="R7" s="246"/>
      <c r="S7" s="233"/>
    </row>
    <row r="8" spans="1:19">
      <c r="A8" s="348"/>
      <c r="B8" s="411" t="s">
        <v>47</v>
      </c>
      <c r="C8" s="411"/>
      <c r="D8" s="411"/>
      <c r="E8" s="411"/>
      <c r="F8" s="411"/>
      <c r="G8" s="411"/>
      <c r="H8" s="249"/>
      <c r="I8" s="249"/>
      <c r="J8" s="249"/>
      <c r="K8" s="246"/>
      <c r="L8" s="255"/>
      <c r="M8" s="249"/>
      <c r="N8" s="249"/>
      <c r="O8" s="249"/>
      <c r="R8" s="246"/>
      <c r="S8" s="233" t="s">
        <v>71</v>
      </c>
    </row>
    <row r="9" spans="1:19" ht="13.5" thickBot="1">
      <c r="A9" s="348"/>
      <c r="B9" s="411" t="s">
        <v>3</v>
      </c>
      <c r="C9" s="411"/>
      <c r="D9" s="411"/>
      <c r="E9" s="411"/>
      <c r="F9" s="412"/>
      <c r="G9" s="249"/>
      <c r="H9" s="249"/>
      <c r="I9" s="249"/>
      <c r="J9" s="249"/>
      <c r="K9" s="246" t="s">
        <v>45</v>
      </c>
      <c r="L9" s="256" t="s">
        <v>4</v>
      </c>
      <c r="M9" s="249"/>
      <c r="N9" s="249"/>
      <c r="O9" s="249"/>
      <c r="R9" s="246"/>
      <c r="S9" s="233"/>
    </row>
    <row r="10" spans="1:19">
      <c r="A10" s="348"/>
      <c r="B10" s="248"/>
      <c r="C10" s="248"/>
      <c r="D10" s="248"/>
      <c r="E10" s="248"/>
      <c r="F10" s="257"/>
      <c r="G10" s="249"/>
      <c r="H10" s="249"/>
      <c r="I10" s="249"/>
      <c r="J10" s="249"/>
      <c r="K10" s="249"/>
      <c r="L10" s="246"/>
      <c r="M10" s="249"/>
      <c r="N10" s="249"/>
      <c r="O10" s="249"/>
      <c r="R10" s="246"/>
      <c r="S10" s="233"/>
    </row>
    <row r="11" spans="1:19">
      <c r="A11" s="349" t="s">
        <v>48</v>
      </c>
      <c r="B11" s="258"/>
      <c r="C11" s="258"/>
      <c r="D11" s="258"/>
      <c r="E11" s="258"/>
      <c r="F11" s="258"/>
      <c r="G11" s="258"/>
      <c r="H11" s="258"/>
      <c r="I11" s="259"/>
      <c r="J11" s="249"/>
      <c r="K11" s="249"/>
      <c r="L11" s="249"/>
      <c r="M11" s="249"/>
      <c r="N11" s="249"/>
      <c r="O11" s="249"/>
      <c r="P11" s="249"/>
      <c r="Q11" s="249"/>
      <c r="R11" s="249"/>
      <c r="S11" s="233" t="s">
        <v>69</v>
      </c>
    </row>
    <row r="12" spans="1:19" ht="6.75" customHeight="1">
      <c r="A12" s="350"/>
      <c r="B12" s="261"/>
      <c r="C12" s="260"/>
      <c r="D12" s="260"/>
      <c r="E12" s="260"/>
      <c r="F12" s="262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</row>
    <row r="13" spans="1:19" ht="15" customHeight="1">
      <c r="A13" s="423" t="s">
        <v>5</v>
      </c>
      <c r="B13" s="415" t="s">
        <v>6</v>
      </c>
      <c r="C13" s="399" t="s">
        <v>7</v>
      </c>
      <c r="D13" s="400"/>
      <c r="E13" s="400"/>
      <c r="F13" s="401"/>
      <c r="G13" s="408" t="s">
        <v>8</v>
      </c>
      <c r="H13" s="409"/>
      <c r="I13" s="409"/>
      <c r="J13" s="409"/>
      <c r="K13" s="409"/>
      <c r="L13" s="409"/>
      <c r="M13" s="390" t="s">
        <v>9</v>
      </c>
      <c r="N13" s="391"/>
      <c r="O13" s="391"/>
      <c r="P13" s="391"/>
      <c r="Q13" s="391"/>
      <c r="R13" s="391"/>
    </row>
    <row r="14" spans="1:19" s="341" customFormat="1" ht="15" customHeight="1">
      <c r="A14" s="424"/>
      <c r="B14" s="426"/>
      <c r="C14" s="402"/>
      <c r="D14" s="403"/>
      <c r="E14" s="403"/>
      <c r="F14" s="404"/>
      <c r="G14" s="394" t="s">
        <v>34</v>
      </c>
      <c r="H14" s="394" t="s">
        <v>32</v>
      </c>
      <c r="I14" s="394" t="s">
        <v>36</v>
      </c>
      <c r="J14" s="392" t="s">
        <v>12</v>
      </c>
      <c r="K14" s="392" t="s">
        <v>58</v>
      </c>
      <c r="L14" s="392" t="s">
        <v>59</v>
      </c>
      <c r="M14" s="394" t="s">
        <v>34</v>
      </c>
      <c r="N14" s="394" t="s">
        <v>32</v>
      </c>
      <c r="O14" s="394" t="s">
        <v>36</v>
      </c>
      <c r="P14" s="392" t="s">
        <v>12</v>
      </c>
      <c r="Q14" s="392" t="s">
        <v>58</v>
      </c>
      <c r="R14" s="392" t="s">
        <v>59</v>
      </c>
    </row>
    <row r="15" spans="1:19" s="341" customFormat="1" ht="66.75" customHeight="1">
      <c r="A15" s="425"/>
      <c r="B15" s="416"/>
      <c r="C15" s="405"/>
      <c r="D15" s="406"/>
      <c r="E15" s="406"/>
      <c r="F15" s="407"/>
      <c r="G15" s="395"/>
      <c r="H15" s="395"/>
      <c r="I15" s="395"/>
      <c r="J15" s="393"/>
      <c r="K15" s="393"/>
      <c r="L15" s="393"/>
      <c r="M15" s="395"/>
      <c r="N15" s="395"/>
      <c r="O15" s="395"/>
      <c r="P15" s="393"/>
      <c r="Q15" s="393"/>
      <c r="R15" s="393"/>
    </row>
    <row r="16" spans="1:19" s="341" customFormat="1" ht="12" thickBot="1">
      <c r="A16" s="342">
        <v>1</v>
      </c>
      <c r="B16" s="343">
        <v>2</v>
      </c>
      <c r="C16" s="427">
        <v>3</v>
      </c>
      <c r="D16" s="428"/>
      <c r="E16" s="428"/>
      <c r="F16" s="429"/>
      <c r="G16" s="343">
        <v>4</v>
      </c>
      <c r="H16" s="343">
        <v>6</v>
      </c>
      <c r="I16" s="343">
        <v>7</v>
      </c>
      <c r="J16" s="343">
        <v>13</v>
      </c>
      <c r="K16" s="343">
        <v>14</v>
      </c>
      <c r="L16" s="343">
        <v>15</v>
      </c>
      <c r="M16" s="343">
        <v>17</v>
      </c>
      <c r="N16" s="343">
        <v>19</v>
      </c>
      <c r="O16" s="343">
        <v>20</v>
      </c>
      <c r="P16" s="343">
        <v>26</v>
      </c>
      <c r="Q16" s="343">
        <v>27</v>
      </c>
      <c r="R16" s="343">
        <v>28</v>
      </c>
    </row>
    <row r="17" spans="1:20" ht="22.5">
      <c r="A17" s="351" t="s">
        <v>51</v>
      </c>
      <c r="B17" s="265" t="s">
        <v>14</v>
      </c>
      <c r="C17" s="431" t="s">
        <v>68</v>
      </c>
      <c r="D17" s="432"/>
      <c r="E17" s="432"/>
      <c r="F17" s="433"/>
      <c r="G17" s="266">
        <v>655572727.63999999</v>
      </c>
      <c r="H17" s="266">
        <v>655572727.63999999</v>
      </c>
      <c r="I17" s="266">
        <v>18872902</v>
      </c>
      <c r="J17" s="266">
        <v>534331351</v>
      </c>
      <c r="K17" s="266">
        <v>93998452.640000001</v>
      </c>
      <c r="L17" s="266">
        <v>46115826</v>
      </c>
      <c r="M17" s="267">
        <v>245443861.63</v>
      </c>
      <c r="N17" s="266">
        <v>245443861.63</v>
      </c>
      <c r="O17" s="266">
        <v>5432152</v>
      </c>
      <c r="P17" s="266">
        <v>187198786.84999999</v>
      </c>
      <c r="Q17" s="266">
        <v>51043942.630000003</v>
      </c>
      <c r="R17" s="268">
        <v>12633284.15</v>
      </c>
    </row>
    <row r="18" spans="1:20" s="274" customFormat="1">
      <c r="A18" s="352" t="s">
        <v>467</v>
      </c>
      <c r="B18" s="269" t="s">
        <v>14</v>
      </c>
      <c r="C18" s="378" t="s">
        <v>468</v>
      </c>
      <c r="D18" s="378"/>
      <c r="E18" s="378"/>
      <c r="F18" s="378"/>
      <c r="G18" s="270">
        <v>255323275</v>
      </c>
      <c r="H18" s="270">
        <v>255323275</v>
      </c>
      <c r="I18" s="270"/>
      <c r="J18" s="270">
        <v>184508049</v>
      </c>
      <c r="K18" s="270">
        <v>46350900</v>
      </c>
      <c r="L18" s="270">
        <v>24464326</v>
      </c>
      <c r="M18" s="270">
        <v>76211513.549999997</v>
      </c>
      <c r="N18" s="270">
        <v>76211513.549999997</v>
      </c>
      <c r="O18" s="270"/>
      <c r="P18" s="270">
        <v>52993670.579999998</v>
      </c>
      <c r="Q18" s="270">
        <v>15736158.82</v>
      </c>
      <c r="R18" s="271">
        <v>7481684.1500000004</v>
      </c>
      <c r="S18" s="272" t="str">
        <f t="shared" ref="S18:S49" si="0">"" &amp; C18</f>
        <v>00010000000000000000</v>
      </c>
      <c r="T18" s="273"/>
    </row>
    <row r="19" spans="1:20" s="274" customFormat="1">
      <c r="A19" s="352" t="s">
        <v>469</v>
      </c>
      <c r="B19" s="269" t="s">
        <v>14</v>
      </c>
      <c r="C19" s="378" t="s">
        <v>470</v>
      </c>
      <c r="D19" s="378"/>
      <c r="E19" s="378"/>
      <c r="F19" s="378"/>
      <c r="G19" s="270">
        <v>151172600</v>
      </c>
      <c r="H19" s="270">
        <v>151172600</v>
      </c>
      <c r="I19" s="270"/>
      <c r="J19" s="270">
        <v>125764600</v>
      </c>
      <c r="K19" s="270">
        <v>22813000</v>
      </c>
      <c r="L19" s="270">
        <v>2595000</v>
      </c>
      <c r="M19" s="270">
        <v>39482949.619999997</v>
      </c>
      <c r="N19" s="270">
        <v>39482949.619999997</v>
      </c>
      <c r="O19" s="270"/>
      <c r="P19" s="270">
        <v>33015861.359999999</v>
      </c>
      <c r="Q19" s="270">
        <v>5740642.9299999997</v>
      </c>
      <c r="R19" s="271">
        <v>726445.33</v>
      </c>
      <c r="S19" s="272" t="str">
        <f t="shared" si="0"/>
        <v>00010100000000000000</v>
      </c>
      <c r="T19" s="273"/>
    </row>
    <row r="20" spans="1:20" s="274" customFormat="1">
      <c r="A20" s="352" t="s">
        <v>471</v>
      </c>
      <c r="B20" s="269" t="s">
        <v>14</v>
      </c>
      <c r="C20" s="378" t="s">
        <v>472</v>
      </c>
      <c r="D20" s="378"/>
      <c r="E20" s="378"/>
      <c r="F20" s="378"/>
      <c r="G20" s="270">
        <v>151172600</v>
      </c>
      <c r="H20" s="270">
        <v>151172600</v>
      </c>
      <c r="I20" s="270"/>
      <c r="J20" s="270">
        <v>125764600</v>
      </c>
      <c r="K20" s="270">
        <v>22813000</v>
      </c>
      <c r="L20" s="270">
        <v>2595000</v>
      </c>
      <c r="M20" s="270">
        <v>39482949.619999997</v>
      </c>
      <c r="N20" s="270">
        <v>39482949.619999997</v>
      </c>
      <c r="O20" s="270"/>
      <c r="P20" s="270">
        <v>33015861.359999999</v>
      </c>
      <c r="Q20" s="270">
        <v>5740642.9299999997</v>
      </c>
      <c r="R20" s="271">
        <v>726445.33</v>
      </c>
      <c r="S20" s="272" t="str">
        <f t="shared" si="0"/>
        <v>00010102000010000110</v>
      </c>
      <c r="T20" s="273"/>
    </row>
    <row r="21" spans="1:20" s="274" customFormat="1" ht="78.75">
      <c r="A21" s="353" t="s">
        <v>473</v>
      </c>
      <c r="B21" s="275" t="s">
        <v>14</v>
      </c>
      <c r="C21" s="375" t="s">
        <v>474</v>
      </c>
      <c r="D21" s="376"/>
      <c r="E21" s="376"/>
      <c r="F21" s="377"/>
      <c r="G21" s="270">
        <v>149440050</v>
      </c>
      <c r="H21" s="270">
        <v>149440050</v>
      </c>
      <c r="I21" s="276"/>
      <c r="J21" s="277">
        <v>124248400</v>
      </c>
      <c r="K21" s="277">
        <v>22613000</v>
      </c>
      <c r="L21" s="277">
        <v>2578650</v>
      </c>
      <c r="M21" s="270">
        <v>39232531.710000001</v>
      </c>
      <c r="N21" s="270">
        <v>39232531.710000001</v>
      </c>
      <c r="O21" s="276"/>
      <c r="P21" s="277">
        <v>32791518.030000001</v>
      </c>
      <c r="Q21" s="277">
        <v>5715997.3600000003</v>
      </c>
      <c r="R21" s="278">
        <v>725016.32</v>
      </c>
      <c r="S21" s="279" t="str">
        <f t="shared" si="0"/>
        <v>00010102010010000110</v>
      </c>
      <c r="T21" s="273"/>
    </row>
    <row r="22" spans="1:20" s="274" customFormat="1" ht="112.5">
      <c r="A22" s="353" t="s">
        <v>475</v>
      </c>
      <c r="B22" s="275" t="s">
        <v>14</v>
      </c>
      <c r="C22" s="375" t="s">
        <v>476</v>
      </c>
      <c r="D22" s="376"/>
      <c r="E22" s="376"/>
      <c r="F22" s="377"/>
      <c r="G22" s="270">
        <v>474250</v>
      </c>
      <c r="H22" s="270">
        <v>474250</v>
      </c>
      <c r="I22" s="276"/>
      <c r="J22" s="277">
        <v>361200</v>
      </c>
      <c r="K22" s="277">
        <v>100000</v>
      </c>
      <c r="L22" s="277">
        <v>13050</v>
      </c>
      <c r="M22" s="270">
        <v>34828.080000000002</v>
      </c>
      <c r="N22" s="270">
        <v>34828.080000000002</v>
      </c>
      <c r="O22" s="276"/>
      <c r="P22" s="277">
        <v>31943.68</v>
      </c>
      <c r="Q22" s="277">
        <v>1532.4</v>
      </c>
      <c r="R22" s="278">
        <v>1352</v>
      </c>
      <c r="S22" s="279" t="str">
        <f t="shared" si="0"/>
        <v>00010102020010000110</v>
      </c>
      <c r="T22" s="273"/>
    </row>
    <row r="23" spans="1:20" s="274" customFormat="1" ht="45">
      <c r="A23" s="353" t="s">
        <v>477</v>
      </c>
      <c r="B23" s="275" t="s">
        <v>14</v>
      </c>
      <c r="C23" s="375" t="s">
        <v>478</v>
      </c>
      <c r="D23" s="376"/>
      <c r="E23" s="376"/>
      <c r="F23" s="377"/>
      <c r="G23" s="270">
        <v>1126100</v>
      </c>
      <c r="H23" s="270">
        <v>1126100</v>
      </c>
      <c r="I23" s="276"/>
      <c r="J23" s="277">
        <v>1022800</v>
      </c>
      <c r="K23" s="277">
        <v>100000</v>
      </c>
      <c r="L23" s="277">
        <v>3300</v>
      </c>
      <c r="M23" s="270">
        <v>98692.71</v>
      </c>
      <c r="N23" s="270">
        <v>98692.71</v>
      </c>
      <c r="O23" s="276"/>
      <c r="P23" s="277">
        <v>75502.53</v>
      </c>
      <c r="Q23" s="277">
        <v>23113.17</v>
      </c>
      <c r="R23" s="278">
        <v>77.010000000000005</v>
      </c>
      <c r="S23" s="279" t="str">
        <f t="shared" si="0"/>
        <v>00010102030010000110</v>
      </c>
      <c r="T23" s="273"/>
    </row>
    <row r="24" spans="1:20" s="274" customFormat="1" ht="90">
      <c r="A24" s="353" t="s">
        <v>479</v>
      </c>
      <c r="B24" s="275" t="s">
        <v>14</v>
      </c>
      <c r="C24" s="375" t="s">
        <v>480</v>
      </c>
      <c r="D24" s="376"/>
      <c r="E24" s="376"/>
      <c r="F24" s="377"/>
      <c r="G24" s="270">
        <v>132200</v>
      </c>
      <c r="H24" s="270">
        <v>132200</v>
      </c>
      <c r="I24" s="276"/>
      <c r="J24" s="277">
        <v>132200</v>
      </c>
      <c r="K24" s="277"/>
      <c r="L24" s="277"/>
      <c r="M24" s="270">
        <v>116897.12</v>
      </c>
      <c r="N24" s="270">
        <v>116897.12</v>
      </c>
      <c r="O24" s="276"/>
      <c r="P24" s="277">
        <v>116897.12</v>
      </c>
      <c r="Q24" s="277"/>
      <c r="R24" s="278"/>
      <c r="S24" s="279" t="str">
        <f t="shared" si="0"/>
        <v>00010102040010000110</v>
      </c>
      <c r="T24" s="273"/>
    </row>
    <row r="25" spans="1:20" s="274" customFormat="1" ht="33.75">
      <c r="A25" s="352" t="s">
        <v>481</v>
      </c>
      <c r="B25" s="269" t="s">
        <v>14</v>
      </c>
      <c r="C25" s="378" t="s">
        <v>482</v>
      </c>
      <c r="D25" s="378"/>
      <c r="E25" s="378"/>
      <c r="F25" s="378"/>
      <c r="G25" s="270">
        <v>15481000</v>
      </c>
      <c r="H25" s="270">
        <v>15481000</v>
      </c>
      <c r="I25" s="270"/>
      <c r="J25" s="270">
        <v>6543000</v>
      </c>
      <c r="K25" s="270">
        <v>2564000</v>
      </c>
      <c r="L25" s="270">
        <v>6374000</v>
      </c>
      <c r="M25" s="270">
        <v>5467811.6399999997</v>
      </c>
      <c r="N25" s="270">
        <v>5467811.6399999997</v>
      </c>
      <c r="O25" s="270"/>
      <c r="P25" s="270">
        <v>2307919.94</v>
      </c>
      <c r="Q25" s="270">
        <v>904847.61</v>
      </c>
      <c r="R25" s="271">
        <v>2255044.09</v>
      </c>
      <c r="S25" s="272" t="str">
        <f t="shared" si="0"/>
        <v>00010300000000000000</v>
      </c>
      <c r="T25" s="273"/>
    </row>
    <row r="26" spans="1:20" s="274" customFormat="1" ht="33.75">
      <c r="A26" s="352" t="s">
        <v>483</v>
      </c>
      <c r="B26" s="269" t="s">
        <v>14</v>
      </c>
      <c r="C26" s="378" t="s">
        <v>484</v>
      </c>
      <c r="D26" s="378"/>
      <c r="E26" s="378"/>
      <c r="F26" s="378"/>
      <c r="G26" s="270">
        <v>15481000</v>
      </c>
      <c r="H26" s="270">
        <v>15481000</v>
      </c>
      <c r="I26" s="270"/>
      <c r="J26" s="270">
        <v>6543000</v>
      </c>
      <c r="K26" s="270">
        <v>2564000</v>
      </c>
      <c r="L26" s="270">
        <v>6374000</v>
      </c>
      <c r="M26" s="270">
        <v>5467811.6399999997</v>
      </c>
      <c r="N26" s="270">
        <v>5467811.6399999997</v>
      </c>
      <c r="O26" s="270"/>
      <c r="P26" s="270">
        <v>2307919.94</v>
      </c>
      <c r="Q26" s="270">
        <v>904847.61</v>
      </c>
      <c r="R26" s="271">
        <v>2255044.09</v>
      </c>
      <c r="S26" s="272" t="str">
        <f t="shared" si="0"/>
        <v>00010302000010000110</v>
      </c>
      <c r="T26" s="273"/>
    </row>
    <row r="27" spans="1:20" s="274" customFormat="1" ht="67.5">
      <c r="A27" s="353" t="s">
        <v>485</v>
      </c>
      <c r="B27" s="275" t="s">
        <v>14</v>
      </c>
      <c r="C27" s="375" t="s">
        <v>486</v>
      </c>
      <c r="D27" s="376"/>
      <c r="E27" s="376"/>
      <c r="F27" s="377"/>
      <c r="G27" s="270">
        <v>5397203.4000000004</v>
      </c>
      <c r="H27" s="270">
        <v>5397203.4000000004</v>
      </c>
      <c r="I27" s="276"/>
      <c r="J27" s="277">
        <v>2190400</v>
      </c>
      <c r="K27" s="277">
        <v>1027403.4</v>
      </c>
      <c r="L27" s="277">
        <v>2179400</v>
      </c>
      <c r="M27" s="270">
        <v>1883354.16</v>
      </c>
      <c r="N27" s="270">
        <v>1883354.16</v>
      </c>
      <c r="O27" s="276"/>
      <c r="P27" s="277">
        <v>794948.89</v>
      </c>
      <c r="Q27" s="277">
        <v>311669.26</v>
      </c>
      <c r="R27" s="278">
        <v>776736.01</v>
      </c>
      <c r="S27" s="279" t="str">
        <f t="shared" si="0"/>
        <v>00010302230010000110</v>
      </c>
      <c r="T27" s="273"/>
    </row>
    <row r="28" spans="1:20" s="274" customFormat="1" ht="78.75">
      <c r="A28" s="353" t="s">
        <v>487</v>
      </c>
      <c r="B28" s="275" t="s">
        <v>14</v>
      </c>
      <c r="C28" s="375" t="s">
        <v>488</v>
      </c>
      <c r="D28" s="376"/>
      <c r="E28" s="376"/>
      <c r="F28" s="377"/>
      <c r="G28" s="270">
        <v>121833.7</v>
      </c>
      <c r="H28" s="270">
        <v>121833.7</v>
      </c>
      <c r="I28" s="276"/>
      <c r="J28" s="277">
        <v>58800</v>
      </c>
      <c r="K28" s="277">
        <v>14233.7</v>
      </c>
      <c r="L28" s="277">
        <v>48800</v>
      </c>
      <c r="M28" s="270">
        <v>32293.95</v>
      </c>
      <c r="N28" s="270">
        <v>32293.95</v>
      </c>
      <c r="O28" s="276"/>
      <c r="P28" s="277">
        <v>13631.06</v>
      </c>
      <c r="Q28" s="277">
        <v>5344.19</v>
      </c>
      <c r="R28" s="278">
        <v>13318.7</v>
      </c>
      <c r="S28" s="279" t="str">
        <f t="shared" si="0"/>
        <v>00010302240010000110</v>
      </c>
      <c r="T28" s="273"/>
    </row>
    <row r="29" spans="1:20" s="274" customFormat="1" ht="67.5">
      <c r="A29" s="353" t="s">
        <v>489</v>
      </c>
      <c r="B29" s="275" t="s">
        <v>14</v>
      </c>
      <c r="C29" s="375" t="s">
        <v>490</v>
      </c>
      <c r="D29" s="376"/>
      <c r="E29" s="376"/>
      <c r="F29" s="377"/>
      <c r="G29" s="270">
        <v>9932497.9000000004</v>
      </c>
      <c r="H29" s="270">
        <v>9932497.9000000004</v>
      </c>
      <c r="I29" s="276"/>
      <c r="J29" s="277">
        <v>4293800</v>
      </c>
      <c r="K29" s="277">
        <v>1513719.9</v>
      </c>
      <c r="L29" s="277">
        <v>4124978</v>
      </c>
      <c r="M29" s="270">
        <v>3886850.8</v>
      </c>
      <c r="N29" s="270">
        <v>3886850.8</v>
      </c>
      <c r="O29" s="276"/>
      <c r="P29" s="277">
        <v>1640608.9</v>
      </c>
      <c r="Q29" s="277">
        <v>643220.35</v>
      </c>
      <c r="R29" s="278">
        <v>1603021.55</v>
      </c>
      <c r="S29" s="279" t="str">
        <f t="shared" si="0"/>
        <v>00010302250010000110</v>
      </c>
      <c r="T29" s="273"/>
    </row>
    <row r="30" spans="1:20" s="274" customFormat="1" ht="67.5">
      <c r="A30" s="353" t="s">
        <v>491</v>
      </c>
      <c r="B30" s="275" t="s">
        <v>14</v>
      </c>
      <c r="C30" s="375" t="s">
        <v>492</v>
      </c>
      <c r="D30" s="376"/>
      <c r="E30" s="376"/>
      <c r="F30" s="377"/>
      <c r="G30" s="270">
        <v>29465</v>
      </c>
      <c r="H30" s="270">
        <v>29465</v>
      </c>
      <c r="I30" s="276"/>
      <c r="J30" s="277">
        <v>0</v>
      </c>
      <c r="K30" s="277">
        <v>8643</v>
      </c>
      <c r="L30" s="277">
        <v>20822</v>
      </c>
      <c r="M30" s="270">
        <v>-334687.27</v>
      </c>
      <c r="N30" s="270">
        <v>-334687.27</v>
      </c>
      <c r="O30" s="276"/>
      <c r="P30" s="277">
        <v>-141268.91</v>
      </c>
      <c r="Q30" s="277">
        <v>-55386.19</v>
      </c>
      <c r="R30" s="278">
        <v>-138032.17000000001</v>
      </c>
      <c r="S30" s="279" t="str">
        <f t="shared" si="0"/>
        <v>00010302260010000110</v>
      </c>
      <c r="T30" s="273"/>
    </row>
    <row r="31" spans="1:20" s="274" customFormat="1">
      <c r="A31" s="352" t="s">
        <v>493</v>
      </c>
      <c r="B31" s="269" t="s">
        <v>14</v>
      </c>
      <c r="C31" s="378" t="s">
        <v>494</v>
      </c>
      <c r="D31" s="378"/>
      <c r="E31" s="378"/>
      <c r="F31" s="378"/>
      <c r="G31" s="270">
        <v>22271700</v>
      </c>
      <c r="H31" s="270">
        <v>22271700</v>
      </c>
      <c r="I31" s="270"/>
      <c r="J31" s="270">
        <v>22090700</v>
      </c>
      <c r="K31" s="270">
        <v>130000</v>
      </c>
      <c r="L31" s="270">
        <v>51000</v>
      </c>
      <c r="M31" s="270">
        <v>8058337.3200000003</v>
      </c>
      <c r="N31" s="270">
        <v>8058337.3200000003</v>
      </c>
      <c r="O31" s="270"/>
      <c r="P31" s="270">
        <v>8067265.8899999997</v>
      </c>
      <c r="Q31" s="270">
        <v>-23395.17</v>
      </c>
      <c r="R31" s="271">
        <v>14466.6</v>
      </c>
      <c r="S31" s="272" t="str">
        <f t="shared" si="0"/>
        <v>00010500000000000000</v>
      </c>
      <c r="T31" s="273"/>
    </row>
    <row r="32" spans="1:20" s="274" customFormat="1" ht="22.5">
      <c r="A32" s="352" t="s">
        <v>495</v>
      </c>
      <c r="B32" s="269" t="s">
        <v>14</v>
      </c>
      <c r="C32" s="378" t="s">
        <v>496</v>
      </c>
      <c r="D32" s="378"/>
      <c r="E32" s="378"/>
      <c r="F32" s="378"/>
      <c r="G32" s="270">
        <v>21900000</v>
      </c>
      <c r="H32" s="270">
        <v>21900000</v>
      </c>
      <c r="I32" s="270"/>
      <c r="J32" s="270">
        <v>21900000</v>
      </c>
      <c r="K32" s="270"/>
      <c r="L32" s="270"/>
      <c r="M32" s="270">
        <v>8033372.6600000001</v>
      </c>
      <c r="N32" s="270">
        <v>8033372.6600000001</v>
      </c>
      <c r="O32" s="270"/>
      <c r="P32" s="270">
        <v>8033372.6600000001</v>
      </c>
      <c r="Q32" s="270"/>
      <c r="R32" s="271"/>
      <c r="S32" s="272" t="str">
        <f t="shared" si="0"/>
        <v>00010502000020000110</v>
      </c>
      <c r="T32" s="273"/>
    </row>
    <row r="33" spans="1:20" s="274" customFormat="1" ht="22.5">
      <c r="A33" s="353" t="s">
        <v>495</v>
      </c>
      <c r="B33" s="275" t="s">
        <v>14</v>
      </c>
      <c r="C33" s="375" t="s">
        <v>497</v>
      </c>
      <c r="D33" s="376"/>
      <c r="E33" s="376"/>
      <c r="F33" s="377"/>
      <c r="G33" s="270">
        <v>21883000</v>
      </c>
      <c r="H33" s="270">
        <v>21883000</v>
      </c>
      <c r="I33" s="276"/>
      <c r="J33" s="277">
        <v>21883000</v>
      </c>
      <c r="K33" s="277"/>
      <c r="L33" s="277"/>
      <c r="M33" s="270">
        <v>8033289.7199999997</v>
      </c>
      <c r="N33" s="270">
        <v>8033289.7199999997</v>
      </c>
      <c r="O33" s="276"/>
      <c r="P33" s="277">
        <v>8033289.7199999997</v>
      </c>
      <c r="Q33" s="277"/>
      <c r="R33" s="278"/>
      <c r="S33" s="279" t="str">
        <f t="shared" si="0"/>
        <v>00010502010020000110</v>
      </c>
      <c r="T33" s="273"/>
    </row>
    <row r="34" spans="1:20" s="274" customFormat="1" ht="33.75">
      <c r="A34" s="353" t="s">
        <v>499</v>
      </c>
      <c r="B34" s="275" t="s">
        <v>14</v>
      </c>
      <c r="C34" s="375" t="s">
        <v>498</v>
      </c>
      <c r="D34" s="376"/>
      <c r="E34" s="376"/>
      <c r="F34" s="377"/>
      <c r="G34" s="270">
        <v>17000</v>
      </c>
      <c r="H34" s="270">
        <v>17000</v>
      </c>
      <c r="I34" s="276"/>
      <c r="J34" s="277">
        <v>17000</v>
      </c>
      <c r="K34" s="277"/>
      <c r="L34" s="277"/>
      <c r="M34" s="270">
        <v>82.94</v>
      </c>
      <c r="N34" s="270">
        <v>82.94</v>
      </c>
      <c r="O34" s="276"/>
      <c r="P34" s="277">
        <v>82.94</v>
      </c>
      <c r="Q34" s="277"/>
      <c r="R34" s="278"/>
      <c r="S34" s="279" t="str">
        <f t="shared" si="0"/>
        <v>00010502020020000110</v>
      </c>
      <c r="T34" s="273"/>
    </row>
    <row r="35" spans="1:20" s="274" customFormat="1">
      <c r="A35" s="352" t="s">
        <v>500</v>
      </c>
      <c r="B35" s="269" t="s">
        <v>14</v>
      </c>
      <c r="C35" s="378" t="s">
        <v>501</v>
      </c>
      <c r="D35" s="378"/>
      <c r="E35" s="378"/>
      <c r="F35" s="378"/>
      <c r="G35" s="270">
        <v>281700</v>
      </c>
      <c r="H35" s="270">
        <v>281700</v>
      </c>
      <c r="I35" s="270"/>
      <c r="J35" s="270">
        <v>100700</v>
      </c>
      <c r="K35" s="270">
        <v>130000</v>
      </c>
      <c r="L35" s="270">
        <v>51000</v>
      </c>
      <c r="M35" s="270">
        <v>1431.66</v>
      </c>
      <c r="N35" s="270">
        <v>1431.66</v>
      </c>
      <c r="O35" s="270"/>
      <c r="P35" s="270">
        <v>10360.23</v>
      </c>
      <c r="Q35" s="270">
        <v>-23395.17</v>
      </c>
      <c r="R35" s="271">
        <v>14466.6</v>
      </c>
      <c r="S35" s="272" t="str">
        <f t="shared" si="0"/>
        <v>00010503000010000110</v>
      </c>
      <c r="T35" s="273"/>
    </row>
    <row r="36" spans="1:20" s="274" customFormat="1">
      <c r="A36" s="353" t="s">
        <v>500</v>
      </c>
      <c r="B36" s="275" t="s">
        <v>14</v>
      </c>
      <c r="C36" s="375" t="s">
        <v>502</v>
      </c>
      <c r="D36" s="376"/>
      <c r="E36" s="376"/>
      <c r="F36" s="377"/>
      <c r="G36" s="270">
        <v>281700</v>
      </c>
      <c r="H36" s="270">
        <v>281700</v>
      </c>
      <c r="I36" s="276"/>
      <c r="J36" s="277">
        <v>100700</v>
      </c>
      <c r="K36" s="277">
        <v>130000</v>
      </c>
      <c r="L36" s="277">
        <v>51000</v>
      </c>
      <c r="M36" s="270">
        <v>1431.66</v>
      </c>
      <c r="N36" s="270">
        <v>1431.66</v>
      </c>
      <c r="O36" s="276"/>
      <c r="P36" s="277">
        <v>10360.23</v>
      </c>
      <c r="Q36" s="277">
        <v>-23395.17</v>
      </c>
      <c r="R36" s="278">
        <v>14466.6</v>
      </c>
      <c r="S36" s="279" t="str">
        <f t="shared" si="0"/>
        <v>00010503010010000110</v>
      </c>
      <c r="T36" s="273"/>
    </row>
    <row r="37" spans="1:20" s="274" customFormat="1" ht="22.5">
      <c r="A37" s="352" t="s">
        <v>503</v>
      </c>
      <c r="B37" s="269" t="s">
        <v>14</v>
      </c>
      <c r="C37" s="378" t="s">
        <v>504</v>
      </c>
      <c r="D37" s="378"/>
      <c r="E37" s="378"/>
      <c r="F37" s="378"/>
      <c r="G37" s="270">
        <v>90000</v>
      </c>
      <c r="H37" s="270">
        <v>90000</v>
      </c>
      <c r="I37" s="270"/>
      <c r="J37" s="270">
        <v>90000</v>
      </c>
      <c r="K37" s="270"/>
      <c r="L37" s="270"/>
      <c r="M37" s="270">
        <v>23533</v>
      </c>
      <c r="N37" s="270">
        <v>23533</v>
      </c>
      <c r="O37" s="270"/>
      <c r="P37" s="270">
        <v>23533</v>
      </c>
      <c r="Q37" s="270"/>
      <c r="R37" s="271"/>
      <c r="S37" s="272" t="str">
        <f t="shared" si="0"/>
        <v>00010504000020000110</v>
      </c>
      <c r="T37" s="273"/>
    </row>
    <row r="38" spans="1:20" s="274" customFormat="1" ht="45">
      <c r="A38" s="353" t="s">
        <v>505</v>
      </c>
      <c r="B38" s="275" t="s">
        <v>14</v>
      </c>
      <c r="C38" s="375" t="s">
        <v>506</v>
      </c>
      <c r="D38" s="376"/>
      <c r="E38" s="376"/>
      <c r="F38" s="377"/>
      <c r="G38" s="270">
        <v>90000</v>
      </c>
      <c r="H38" s="270">
        <v>90000</v>
      </c>
      <c r="I38" s="276"/>
      <c r="J38" s="277">
        <v>90000</v>
      </c>
      <c r="K38" s="277"/>
      <c r="L38" s="277"/>
      <c r="M38" s="270">
        <v>23533</v>
      </c>
      <c r="N38" s="270">
        <v>23533</v>
      </c>
      <c r="O38" s="276"/>
      <c r="P38" s="277">
        <v>23533</v>
      </c>
      <c r="Q38" s="277"/>
      <c r="R38" s="278"/>
      <c r="S38" s="279" t="str">
        <f t="shared" si="0"/>
        <v>00010504020020000110</v>
      </c>
      <c r="T38" s="273"/>
    </row>
    <row r="39" spans="1:20" s="274" customFormat="1">
      <c r="A39" s="352" t="s">
        <v>507</v>
      </c>
      <c r="B39" s="269" t="s">
        <v>14</v>
      </c>
      <c r="C39" s="378" t="s">
        <v>508</v>
      </c>
      <c r="D39" s="378"/>
      <c r="E39" s="378"/>
      <c r="F39" s="378"/>
      <c r="G39" s="270">
        <v>32153226</v>
      </c>
      <c r="H39" s="270">
        <v>32153226</v>
      </c>
      <c r="I39" s="270"/>
      <c r="J39" s="270"/>
      <c r="K39" s="270">
        <v>17532900</v>
      </c>
      <c r="L39" s="270">
        <v>14620326</v>
      </c>
      <c r="M39" s="270">
        <v>11189305.75</v>
      </c>
      <c r="N39" s="270">
        <v>11189305.75</v>
      </c>
      <c r="O39" s="270"/>
      <c r="P39" s="270"/>
      <c r="Q39" s="270">
        <v>7129664.9199999999</v>
      </c>
      <c r="R39" s="271">
        <v>4059640.83</v>
      </c>
      <c r="S39" s="272" t="str">
        <f t="shared" si="0"/>
        <v>00010600000000000000</v>
      </c>
      <c r="T39" s="273"/>
    </row>
    <row r="40" spans="1:20" s="274" customFormat="1">
      <c r="A40" s="352" t="s">
        <v>509</v>
      </c>
      <c r="B40" s="269" t="s">
        <v>14</v>
      </c>
      <c r="C40" s="378" t="s">
        <v>510</v>
      </c>
      <c r="D40" s="378"/>
      <c r="E40" s="378"/>
      <c r="F40" s="378"/>
      <c r="G40" s="270">
        <v>5216000</v>
      </c>
      <c r="H40" s="270">
        <v>5216000</v>
      </c>
      <c r="I40" s="270"/>
      <c r="J40" s="270"/>
      <c r="K40" s="270">
        <v>4060000</v>
      </c>
      <c r="L40" s="270">
        <v>1156000</v>
      </c>
      <c r="M40" s="270">
        <v>435025.34</v>
      </c>
      <c r="N40" s="270">
        <v>435025.34</v>
      </c>
      <c r="O40" s="270"/>
      <c r="P40" s="270"/>
      <c r="Q40" s="270">
        <v>242894.2</v>
      </c>
      <c r="R40" s="271">
        <v>192131.14</v>
      </c>
      <c r="S40" s="272" t="str">
        <f t="shared" si="0"/>
        <v>00010601000000000110</v>
      </c>
      <c r="T40" s="273"/>
    </row>
    <row r="41" spans="1:20" s="274" customFormat="1" ht="45">
      <c r="A41" s="353" t="s">
        <v>511</v>
      </c>
      <c r="B41" s="275" t="s">
        <v>14</v>
      </c>
      <c r="C41" s="375" t="s">
        <v>512</v>
      </c>
      <c r="D41" s="376"/>
      <c r="E41" s="376"/>
      <c r="F41" s="377"/>
      <c r="G41" s="270">
        <v>1156000</v>
      </c>
      <c r="H41" s="270">
        <v>1156000</v>
      </c>
      <c r="I41" s="276"/>
      <c r="J41" s="277"/>
      <c r="K41" s="277"/>
      <c r="L41" s="277">
        <v>1156000</v>
      </c>
      <c r="M41" s="270">
        <v>192131.14</v>
      </c>
      <c r="N41" s="270">
        <v>192131.14</v>
      </c>
      <c r="O41" s="276"/>
      <c r="P41" s="277"/>
      <c r="Q41" s="277"/>
      <c r="R41" s="278">
        <v>192131.14</v>
      </c>
      <c r="S41" s="279" t="str">
        <f t="shared" si="0"/>
        <v>00010601030100000110</v>
      </c>
      <c r="T41" s="273"/>
    </row>
    <row r="42" spans="1:20" s="274" customFormat="1" ht="45">
      <c r="A42" s="353" t="s">
        <v>513</v>
      </c>
      <c r="B42" s="275" t="s">
        <v>14</v>
      </c>
      <c r="C42" s="375" t="s">
        <v>514</v>
      </c>
      <c r="D42" s="376"/>
      <c r="E42" s="376"/>
      <c r="F42" s="377"/>
      <c r="G42" s="270">
        <v>4060000</v>
      </c>
      <c r="H42" s="270">
        <v>4060000</v>
      </c>
      <c r="I42" s="276"/>
      <c r="J42" s="277"/>
      <c r="K42" s="277">
        <v>4060000</v>
      </c>
      <c r="L42" s="277"/>
      <c r="M42" s="270">
        <v>242894.2</v>
      </c>
      <c r="N42" s="270">
        <v>242894.2</v>
      </c>
      <c r="O42" s="276"/>
      <c r="P42" s="277"/>
      <c r="Q42" s="277">
        <v>242894.2</v>
      </c>
      <c r="R42" s="278"/>
      <c r="S42" s="279" t="str">
        <f t="shared" si="0"/>
        <v>00010601030130000110</v>
      </c>
      <c r="T42" s="273"/>
    </row>
    <row r="43" spans="1:20" s="274" customFormat="1">
      <c r="A43" s="352" t="s">
        <v>515</v>
      </c>
      <c r="B43" s="269" t="s">
        <v>14</v>
      </c>
      <c r="C43" s="378" t="s">
        <v>516</v>
      </c>
      <c r="D43" s="378"/>
      <c r="E43" s="378"/>
      <c r="F43" s="378"/>
      <c r="G43" s="270">
        <v>26937226</v>
      </c>
      <c r="H43" s="270">
        <v>26937226</v>
      </c>
      <c r="I43" s="270"/>
      <c r="J43" s="270"/>
      <c r="K43" s="270">
        <v>13472900</v>
      </c>
      <c r="L43" s="270">
        <v>13464326</v>
      </c>
      <c r="M43" s="270">
        <v>10754280.41</v>
      </c>
      <c r="N43" s="270">
        <v>10754280.41</v>
      </c>
      <c r="O43" s="270"/>
      <c r="P43" s="270"/>
      <c r="Q43" s="270">
        <v>6886770.7199999997</v>
      </c>
      <c r="R43" s="271">
        <v>3867509.69</v>
      </c>
      <c r="S43" s="272" t="str">
        <f t="shared" si="0"/>
        <v>00010606000000000110</v>
      </c>
      <c r="T43" s="273"/>
    </row>
    <row r="44" spans="1:20" s="274" customFormat="1">
      <c r="A44" s="352" t="s">
        <v>517</v>
      </c>
      <c r="B44" s="269" t="s">
        <v>14</v>
      </c>
      <c r="C44" s="378" t="s">
        <v>518</v>
      </c>
      <c r="D44" s="378"/>
      <c r="E44" s="378"/>
      <c r="F44" s="378"/>
      <c r="G44" s="270">
        <v>20216126</v>
      </c>
      <c r="H44" s="270">
        <v>20216126</v>
      </c>
      <c r="I44" s="270"/>
      <c r="J44" s="270"/>
      <c r="K44" s="270">
        <v>10000000</v>
      </c>
      <c r="L44" s="270">
        <v>10216126</v>
      </c>
      <c r="M44" s="270">
        <v>10210588.550000001</v>
      </c>
      <c r="N44" s="270">
        <v>10210588.550000001</v>
      </c>
      <c r="O44" s="270"/>
      <c r="P44" s="270"/>
      <c r="Q44" s="270">
        <v>6695415.9199999999</v>
      </c>
      <c r="R44" s="271">
        <v>3515172.63</v>
      </c>
      <c r="S44" s="272" t="str">
        <f t="shared" si="0"/>
        <v>00010606030000000110</v>
      </c>
      <c r="T44" s="273"/>
    </row>
    <row r="45" spans="1:20" s="274" customFormat="1" ht="33.75">
      <c r="A45" s="353" t="s">
        <v>520</v>
      </c>
      <c r="B45" s="275" t="s">
        <v>14</v>
      </c>
      <c r="C45" s="375" t="s">
        <v>519</v>
      </c>
      <c r="D45" s="376"/>
      <c r="E45" s="376"/>
      <c r="F45" s="377"/>
      <c r="G45" s="270">
        <v>10216126</v>
      </c>
      <c r="H45" s="270">
        <v>10216126</v>
      </c>
      <c r="I45" s="276"/>
      <c r="J45" s="277"/>
      <c r="K45" s="277"/>
      <c r="L45" s="277">
        <v>10216126</v>
      </c>
      <c r="M45" s="270">
        <v>3515172.63</v>
      </c>
      <c r="N45" s="270">
        <v>3515172.63</v>
      </c>
      <c r="O45" s="276"/>
      <c r="P45" s="277"/>
      <c r="Q45" s="277"/>
      <c r="R45" s="278">
        <v>3515172.63</v>
      </c>
      <c r="S45" s="279" t="str">
        <f t="shared" si="0"/>
        <v>00010606033100000110</v>
      </c>
      <c r="T45" s="273"/>
    </row>
    <row r="46" spans="1:20" s="274" customFormat="1" ht="33.75">
      <c r="A46" s="353" t="s">
        <v>521</v>
      </c>
      <c r="B46" s="275" t="s">
        <v>14</v>
      </c>
      <c r="C46" s="375" t="s">
        <v>522</v>
      </c>
      <c r="D46" s="376"/>
      <c r="E46" s="376"/>
      <c r="F46" s="377"/>
      <c r="G46" s="270">
        <v>10000000</v>
      </c>
      <c r="H46" s="270">
        <v>10000000</v>
      </c>
      <c r="I46" s="276"/>
      <c r="J46" s="277"/>
      <c r="K46" s="277">
        <v>10000000</v>
      </c>
      <c r="L46" s="277"/>
      <c r="M46" s="270">
        <v>6695415.9199999999</v>
      </c>
      <c r="N46" s="270">
        <v>6695415.9199999999</v>
      </c>
      <c r="O46" s="276"/>
      <c r="P46" s="277"/>
      <c r="Q46" s="277">
        <v>6695415.9199999999</v>
      </c>
      <c r="R46" s="278"/>
      <c r="S46" s="279" t="str">
        <f t="shared" si="0"/>
        <v>00010606033130000110</v>
      </c>
      <c r="T46" s="273"/>
    </row>
    <row r="47" spans="1:20" s="274" customFormat="1">
      <c r="A47" s="352" t="s">
        <v>523</v>
      </c>
      <c r="B47" s="269" t="s">
        <v>14</v>
      </c>
      <c r="C47" s="378" t="s">
        <v>524</v>
      </c>
      <c r="D47" s="378"/>
      <c r="E47" s="378"/>
      <c r="F47" s="378"/>
      <c r="G47" s="270">
        <v>6721100</v>
      </c>
      <c r="H47" s="270">
        <v>6721100</v>
      </c>
      <c r="I47" s="270"/>
      <c r="J47" s="270"/>
      <c r="K47" s="270">
        <v>3472900</v>
      </c>
      <c r="L47" s="270">
        <v>3248200</v>
      </c>
      <c r="M47" s="270">
        <v>543691.86</v>
      </c>
      <c r="N47" s="270">
        <v>543691.86</v>
      </c>
      <c r="O47" s="270"/>
      <c r="P47" s="270"/>
      <c r="Q47" s="270">
        <v>191354.8</v>
      </c>
      <c r="R47" s="271">
        <v>352337.06</v>
      </c>
      <c r="S47" s="272" t="str">
        <f t="shared" si="0"/>
        <v>00010606040000000110</v>
      </c>
      <c r="T47" s="273"/>
    </row>
    <row r="48" spans="1:20" s="274" customFormat="1" ht="45">
      <c r="A48" s="353" t="s">
        <v>525</v>
      </c>
      <c r="B48" s="275" t="s">
        <v>14</v>
      </c>
      <c r="C48" s="375" t="s">
        <v>526</v>
      </c>
      <c r="D48" s="376"/>
      <c r="E48" s="376"/>
      <c r="F48" s="377"/>
      <c r="G48" s="270">
        <v>3248200</v>
      </c>
      <c r="H48" s="270">
        <v>3248200</v>
      </c>
      <c r="I48" s="276"/>
      <c r="J48" s="277"/>
      <c r="K48" s="277"/>
      <c r="L48" s="277">
        <v>3248200</v>
      </c>
      <c r="M48" s="270">
        <v>352337.06</v>
      </c>
      <c r="N48" s="270">
        <v>352337.06</v>
      </c>
      <c r="O48" s="276"/>
      <c r="P48" s="277"/>
      <c r="Q48" s="277"/>
      <c r="R48" s="278">
        <v>352337.06</v>
      </c>
      <c r="S48" s="279" t="str">
        <f t="shared" si="0"/>
        <v>00010606043100000110</v>
      </c>
      <c r="T48" s="273"/>
    </row>
    <row r="49" spans="1:20" s="274" customFormat="1" ht="45">
      <c r="A49" s="353" t="s">
        <v>527</v>
      </c>
      <c r="B49" s="275" t="s">
        <v>14</v>
      </c>
      <c r="C49" s="375" t="s">
        <v>528</v>
      </c>
      <c r="D49" s="376"/>
      <c r="E49" s="376"/>
      <c r="F49" s="377"/>
      <c r="G49" s="270">
        <v>3472900</v>
      </c>
      <c r="H49" s="270">
        <v>3472900</v>
      </c>
      <c r="I49" s="276"/>
      <c r="J49" s="277"/>
      <c r="K49" s="277">
        <v>3472900</v>
      </c>
      <c r="L49" s="277"/>
      <c r="M49" s="270">
        <v>191354.8</v>
      </c>
      <c r="N49" s="270">
        <v>191354.8</v>
      </c>
      <c r="O49" s="276"/>
      <c r="P49" s="277"/>
      <c r="Q49" s="277">
        <v>191354.8</v>
      </c>
      <c r="R49" s="278"/>
      <c r="S49" s="279" t="str">
        <f t="shared" si="0"/>
        <v>00010606043130000110</v>
      </c>
      <c r="T49" s="273"/>
    </row>
    <row r="50" spans="1:20" s="274" customFormat="1">
      <c r="A50" s="352" t="s">
        <v>529</v>
      </c>
      <c r="B50" s="269" t="s">
        <v>14</v>
      </c>
      <c r="C50" s="378" t="s">
        <v>530</v>
      </c>
      <c r="D50" s="378"/>
      <c r="E50" s="378"/>
      <c r="F50" s="378"/>
      <c r="G50" s="270">
        <v>2929000</v>
      </c>
      <c r="H50" s="270">
        <v>2929000</v>
      </c>
      <c r="I50" s="270"/>
      <c r="J50" s="270">
        <v>2900000</v>
      </c>
      <c r="K50" s="270"/>
      <c r="L50" s="270">
        <v>29000</v>
      </c>
      <c r="M50" s="270">
        <v>676206.86</v>
      </c>
      <c r="N50" s="270">
        <v>676206.86</v>
      </c>
      <c r="O50" s="270"/>
      <c r="P50" s="270">
        <v>670606.86</v>
      </c>
      <c r="Q50" s="270"/>
      <c r="R50" s="271">
        <v>5600</v>
      </c>
      <c r="S50" s="272" t="str">
        <f t="shared" ref="S50:S81" si="1">"" &amp; C50</f>
        <v>00010800000000000000</v>
      </c>
      <c r="T50" s="273"/>
    </row>
    <row r="51" spans="1:20" s="274" customFormat="1" ht="33.75">
      <c r="A51" s="352" t="s">
        <v>531</v>
      </c>
      <c r="B51" s="269" t="s">
        <v>14</v>
      </c>
      <c r="C51" s="378" t="s">
        <v>532</v>
      </c>
      <c r="D51" s="378"/>
      <c r="E51" s="378"/>
      <c r="F51" s="378"/>
      <c r="G51" s="270">
        <v>2900000</v>
      </c>
      <c r="H51" s="270">
        <v>2900000</v>
      </c>
      <c r="I51" s="270"/>
      <c r="J51" s="270">
        <v>2900000</v>
      </c>
      <c r="K51" s="270"/>
      <c r="L51" s="270"/>
      <c r="M51" s="270">
        <v>670606.86</v>
      </c>
      <c r="N51" s="270">
        <v>670606.86</v>
      </c>
      <c r="O51" s="270"/>
      <c r="P51" s="270">
        <v>670606.86</v>
      </c>
      <c r="Q51" s="270"/>
      <c r="R51" s="271"/>
      <c r="S51" s="272" t="str">
        <f t="shared" si="1"/>
        <v>00010803000010000110</v>
      </c>
      <c r="T51" s="273"/>
    </row>
    <row r="52" spans="1:20" s="274" customFormat="1" ht="45">
      <c r="A52" s="353" t="s">
        <v>533</v>
      </c>
      <c r="B52" s="275" t="s">
        <v>14</v>
      </c>
      <c r="C52" s="375" t="s">
        <v>534</v>
      </c>
      <c r="D52" s="376"/>
      <c r="E52" s="376"/>
      <c r="F52" s="377"/>
      <c r="G52" s="270">
        <v>2900000</v>
      </c>
      <c r="H52" s="270">
        <v>2900000</v>
      </c>
      <c r="I52" s="276"/>
      <c r="J52" s="277">
        <v>2900000</v>
      </c>
      <c r="K52" s="277"/>
      <c r="L52" s="277"/>
      <c r="M52" s="270">
        <v>670606.86</v>
      </c>
      <c r="N52" s="270">
        <v>670606.86</v>
      </c>
      <c r="O52" s="276"/>
      <c r="P52" s="277">
        <v>670606.86</v>
      </c>
      <c r="Q52" s="277"/>
      <c r="R52" s="278"/>
      <c r="S52" s="279" t="str">
        <f t="shared" si="1"/>
        <v>00010803010010000110</v>
      </c>
      <c r="T52" s="273"/>
    </row>
    <row r="53" spans="1:20" s="274" customFormat="1" ht="45">
      <c r="A53" s="352" t="s">
        <v>535</v>
      </c>
      <c r="B53" s="269" t="s">
        <v>14</v>
      </c>
      <c r="C53" s="378" t="s">
        <v>536</v>
      </c>
      <c r="D53" s="378"/>
      <c r="E53" s="378"/>
      <c r="F53" s="378"/>
      <c r="G53" s="270">
        <v>29000</v>
      </c>
      <c r="H53" s="270">
        <v>29000</v>
      </c>
      <c r="I53" s="270"/>
      <c r="J53" s="270"/>
      <c r="K53" s="270"/>
      <c r="L53" s="270">
        <v>29000</v>
      </c>
      <c r="M53" s="270">
        <v>5600</v>
      </c>
      <c r="N53" s="270">
        <v>5600</v>
      </c>
      <c r="O53" s="270"/>
      <c r="P53" s="270"/>
      <c r="Q53" s="270"/>
      <c r="R53" s="271">
        <v>5600</v>
      </c>
      <c r="S53" s="272" t="str">
        <f t="shared" si="1"/>
        <v>00010804000010000110</v>
      </c>
      <c r="T53" s="273"/>
    </row>
    <row r="54" spans="1:20" s="274" customFormat="1" ht="78.75">
      <c r="A54" s="353" t="s">
        <v>537</v>
      </c>
      <c r="B54" s="275" t="s">
        <v>14</v>
      </c>
      <c r="C54" s="375" t="s">
        <v>538</v>
      </c>
      <c r="D54" s="376"/>
      <c r="E54" s="376"/>
      <c r="F54" s="377"/>
      <c r="G54" s="270">
        <v>29000</v>
      </c>
      <c r="H54" s="270">
        <v>29000</v>
      </c>
      <c r="I54" s="276"/>
      <c r="J54" s="277"/>
      <c r="K54" s="277"/>
      <c r="L54" s="277">
        <v>29000</v>
      </c>
      <c r="M54" s="270">
        <v>5600</v>
      </c>
      <c r="N54" s="270">
        <v>5600</v>
      </c>
      <c r="O54" s="276"/>
      <c r="P54" s="277"/>
      <c r="Q54" s="277"/>
      <c r="R54" s="278">
        <v>5600</v>
      </c>
      <c r="S54" s="279" t="str">
        <f t="shared" si="1"/>
        <v>00010804020010000110</v>
      </c>
      <c r="T54" s="273"/>
    </row>
    <row r="55" spans="1:20" s="274" customFormat="1" ht="33.75">
      <c r="A55" s="352" t="s">
        <v>539</v>
      </c>
      <c r="B55" s="269" t="s">
        <v>14</v>
      </c>
      <c r="C55" s="378" t="s">
        <v>540</v>
      </c>
      <c r="D55" s="378"/>
      <c r="E55" s="378"/>
      <c r="F55" s="378"/>
      <c r="G55" s="270">
        <v>0</v>
      </c>
      <c r="H55" s="270">
        <v>0</v>
      </c>
      <c r="I55" s="270"/>
      <c r="J55" s="270">
        <v>0</v>
      </c>
      <c r="K55" s="270"/>
      <c r="L55" s="270"/>
      <c r="M55" s="270">
        <v>2585.42</v>
      </c>
      <c r="N55" s="270">
        <v>2585.42</v>
      </c>
      <c r="O55" s="270"/>
      <c r="P55" s="270">
        <v>2585.42</v>
      </c>
      <c r="Q55" s="270"/>
      <c r="R55" s="271"/>
      <c r="S55" s="272" t="str">
        <f t="shared" si="1"/>
        <v>00010900000000000000</v>
      </c>
      <c r="T55" s="273"/>
    </row>
    <row r="56" spans="1:20" s="274" customFormat="1" ht="33.75">
      <c r="A56" s="352" t="s">
        <v>541</v>
      </c>
      <c r="B56" s="269" t="s">
        <v>14</v>
      </c>
      <c r="C56" s="378" t="s">
        <v>542</v>
      </c>
      <c r="D56" s="378"/>
      <c r="E56" s="378"/>
      <c r="F56" s="378"/>
      <c r="G56" s="270">
        <v>0</v>
      </c>
      <c r="H56" s="270">
        <v>0</v>
      </c>
      <c r="I56" s="270"/>
      <c r="J56" s="270">
        <v>0</v>
      </c>
      <c r="K56" s="270"/>
      <c r="L56" s="270"/>
      <c r="M56" s="270">
        <v>2585.42</v>
      </c>
      <c r="N56" s="270">
        <v>2585.42</v>
      </c>
      <c r="O56" s="270"/>
      <c r="P56" s="270">
        <v>2585.42</v>
      </c>
      <c r="Q56" s="270"/>
      <c r="R56" s="271"/>
      <c r="S56" s="272" t="str">
        <f t="shared" si="1"/>
        <v>00010906000020000110</v>
      </c>
      <c r="T56" s="273"/>
    </row>
    <row r="57" spans="1:20" s="274" customFormat="1">
      <c r="A57" s="353" t="s">
        <v>543</v>
      </c>
      <c r="B57" s="275" t="s">
        <v>14</v>
      </c>
      <c r="C57" s="375" t="s">
        <v>544</v>
      </c>
      <c r="D57" s="376"/>
      <c r="E57" s="376"/>
      <c r="F57" s="377"/>
      <c r="G57" s="270">
        <v>0</v>
      </c>
      <c r="H57" s="270">
        <v>0</v>
      </c>
      <c r="I57" s="276"/>
      <c r="J57" s="277">
        <v>0</v>
      </c>
      <c r="K57" s="277"/>
      <c r="L57" s="277"/>
      <c r="M57" s="270">
        <v>2585.42</v>
      </c>
      <c r="N57" s="270">
        <v>2585.42</v>
      </c>
      <c r="O57" s="276"/>
      <c r="P57" s="277">
        <v>2585.42</v>
      </c>
      <c r="Q57" s="277"/>
      <c r="R57" s="278"/>
      <c r="S57" s="279" t="str">
        <f t="shared" si="1"/>
        <v>00010906010020000110</v>
      </c>
      <c r="T57" s="273"/>
    </row>
    <row r="58" spans="1:20" s="274" customFormat="1" ht="45">
      <c r="A58" s="352" t="s">
        <v>545</v>
      </c>
      <c r="B58" s="269" t="s">
        <v>14</v>
      </c>
      <c r="C58" s="378" t="s">
        <v>546</v>
      </c>
      <c r="D58" s="378"/>
      <c r="E58" s="378"/>
      <c r="F58" s="378"/>
      <c r="G58" s="270">
        <v>14226000</v>
      </c>
      <c r="H58" s="270">
        <v>14226000</v>
      </c>
      <c r="I58" s="270"/>
      <c r="J58" s="270">
        <v>12124000</v>
      </c>
      <c r="K58" s="270">
        <v>1711000</v>
      </c>
      <c r="L58" s="270">
        <v>391000</v>
      </c>
      <c r="M58" s="270">
        <v>6426279.75</v>
      </c>
      <c r="N58" s="270">
        <v>6426279.75</v>
      </c>
      <c r="O58" s="270"/>
      <c r="P58" s="270">
        <v>4797869.5</v>
      </c>
      <c r="Q58" s="270">
        <v>1424232.95</v>
      </c>
      <c r="R58" s="271">
        <v>204177.3</v>
      </c>
      <c r="S58" s="272" t="str">
        <f t="shared" si="1"/>
        <v>00011100000000000000</v>
      </c>
      <c r="T58" s="273"/>
    </row>
    <row r="59" spans="1:20" s="274" customFormat="1" ht="67.5">
      <c r="A59" s="352" t="s">
        <v>547</v>
      </c>
      <c r="B59" s="269" t="s">
        <v>14</v>
      </c>
      <c r="C59" s="378" t="s">
        <v>548</v>
      </c>
      <c r="D59" s="378"/>
      <c r="E59" s="378"/>
      <c r="F59" s="378"/>
      <c r="G59" s="270">
        <v>6000</v>
      </c>
      <c r="H59" s="270">
        <v>6000</v>
      </c>
      <c r="I59" s="270"/>
      <c r="J59" s="270"/>
      <c r="K59" s="270">
        <v>1000</v>
      </c>
      <c r="L59" s="270">
        <v>5000</v>
      </c>
      <c r="M59" s="270">
        <v>0</v>
      </c>
      <c r="N59" s="270">
        <v>0</v>
      </c>
      <c r="O59" s="270"/>
      <c r="P59" s="270"/>
      <c r="Q59" s="270">
        <v>0</v>
      </c>
      <c r="R59" s="271"/>
      <c r="S59" s="272" t="str">
        <f t="shared" si="1"/>
        <v>00011101000000000120</v>
      </c>
      <c r="T59" s="273"/>
    </row>
    <row r="60" spans="1:20" s="274" customFormat="1" ht="56.25">
      <c r="A60" s="353" t="s">
        <v>549</v>
      </c>
      <c r="B60" s="275" t="s">
        <v>14</v>
      </c>
      <c r="C60" s="375" t="s">
        <v>550</v>
      </c>
      <c r="D60" s="376"/>
      <c r="E60" s="376"/>
      <c r="F60" s="377"/>
      <c r="G60" s="270">
        <v>5000</v>
      </c>
      <c r="H60" s="270">
        <v>5000</v>
      </c>
      <c r="I60" s="276"/>
      <c r="J60" s="277"/>
      <c r="K60" s="277"/>
      <c r="L60" s="277">
        <v>5000</v>
      </c>
      <c r="M60" s="270">
        <v>0</v>
      </c>
      <c r="N60" s="270">
        <v>0</v>
      </c>
      <c r="O60" s="276"/>
      <c r="P60" s="277"/>
      <c r="Q60" s="277"/>
      <c r="R60" s="278"/>
      <c r="S60" s="279" t="str">
        <f t="shared" si="1"/>
        <v>00011101050100000120</v>
      </c>
      <c r="T60" s="273"/>
    </row>
    <row r="61" spans="1:20" s="274" customFormat="1" ht="56.25">
      <c r="A61" s="353" t="s">
        <v>551</v>
      </c>
      <c r="B61" s="275" t="s">
        <v>14</v>
      </c>
      <c r="C61" s="375" t="s">
        <v>552</v>
      </c>
      <c r="D61" s="376"/>
      <c r="E61" s="376"/>
      <c r="F61" s="377"/>
      <c r="G61" s="270">
        <v>1000</v>
      </c>
      <c r="H61" s="270">
        <v>1000</v>
      </c>
      <c r="I61" s="276"/>
      <c r="J61" s="277"/>
      <c r="K61" s="277">
        <v>1000</v>
      </c>
      <c r="L61" s="277"/>
      <c r="M61" s="270">
        <v>0</v>
      </c>
      <c r="N61" s="270">
        <v>0</v>
      </c>
      <c r="O61" s="276"/>
      <c r="P61" s="277"/>
      <c r="Q61" s="277">
        <v>0</v>
      </c>
      <c r="R61" s="278"/>
      <c r="S61" s="279" t="str">
        <f t="shared" si="1"/>
        <v>00011101050130000120</v>
      </c>
      <c r="T61" s="273"/>
    </row>
    <row r="62" spans="1:20" s="274" customFormat="1" ht="90">
      <c r="A62" s="352" t="s">
        <v>553</v>
      </c>
      <c r="B62" s="269" t="s">
        <v>14</v>
      </c>
      <c r="C62" s="378" t="s">
        <v>554</v>
      </c>
      <c r="D62" s="378"/>
      <c r="E62" s="378"/>
      <c r="F62" s="378"/>
      <c r="G62" s="270">
        <v>13642000</v>
      </c>
      <c r="H62" s="270">
        <v>13642000</v>
      </c>
      <c r="I62" s="270"/>
      <c r="J62" s="270">
        <v>11556000</v>
      </c>
      <c r="K62" s="270">
        <v>1700000</v>
      </c>
      <c r="L62" s="270">
        <v>386000</v>
      </c>
      <c r="M62" s="270">
        <v>6039678.4500000002</v>
      </c>
      <c r="N62" s="270">
        <v>6039678.4500000002</v>
      </c>
      <c r="O62" s="270"/>
      <c r="P62" s="270">
        <v>4702996.12</v>
      </c>
      <c r="Q62" s="270">
        <v>1132505.03</v>
      </c>
      <c r="R62" s="271">
        <v>204177.3</v>
      </c>
      <c r="S62" s="272" t="str">
        <f t="shared" si="1"/>
        <v>00011105000000000120</v>
      </c>
      <c r="T62" s="273"/>
    </row>
    <row r="63" spans="1:20" s="274" customFormat="1" ht="67.5">
      <c r="A63" s="352" t="s">
        <v>555</v>
      </c>
      <c r="B63" s="269" t="s">
        <v>14</v>
      </c>
      <c r="C63" s="378" t="s">
        <v>556</v>
      </c>
      <c r="D63" s="378"/>
      <c r="E63" s="378"/>
      <c r="F63" s="378"/>
      <c r="G63" s="270">
        <v>7756000</v>
      </c>
      <c r="H63" s="270">
        <v>7756000</v>
      </c>
      <c r="I63" s="270"/>
      <c r="J63" s="270">
        <v>6056000</v>
      </c>
      <c r="K63" s="270">
        <v>1700000</v>
      </c>
      <c r="L63" s="270"/>
      <c r="M63" s="270">
        <v>3622670.18</v>
      </c>
      <c r="N63" s="270">
        <v>3622670.18</v>
      </c>
      <c r="O63" s="270"/>
      <c r="P63" s="270">
        <v>2490165.15</v>
      </c>
      <c r="Q63" s="270">
        <v>1132505.03</v>
      </c>
      <c r="R63" s="271"/>
      <c r="S63" s="272" t="str">
        <f t="shared" si="1"/>
        <v>00011105010000000120</v>
      </c>
      <c r="T63" s="273"/>
    </row>
    <row r="64" spans="1:20" s="274" customFormat="1" ht="78.75">
      <c r="A64" s="353" t="s">
        <v>557</v>
      </c>
      <c r="B64" s="275" t="s">
        <v>14</v>
      </c>
      <c r="C64" s="375" t="s">
        <v>558</v>
      </c>
      <c r="D64" s="376"/>
      <c r="E64" s="376"/>
      <c r="F64" s="377"/>
      <c r="G64" s="270">
        <v>6056000</v>
      </c>
      <c r="H64" s="270">
        <v>6056000</v>
      </c>
      <c r="I64" s="276"/>
      <c r="J64" s="277">
        <v>6056000</v>
      </c>
      <c r="K64" s="277"/>
      <c r="L64" s="277"/>
      <c r="M64" s="270">
        <v>1357660.48</v>
      </c>
      <c r="N64" s="270">
        <v>1357660.48</v>
      </c>
      <c r="O64" s="276"/>
      <c r="P64" s="277">
        <v>1357660.48</v>
      </c>
      <c r="Q64" s="277"/>
      <c r="R64" s="278"/>
      <c r="S64" s="279" t="str">
        <f t="shared" si="1"/>
        <v>00011105013100000120</v>
      </c>
      <c r="T64" s="273"/>
    </row>
    <row r="65" spans="1:20" s="274" customFormat="1" ht="78.75">
      <c r="A65" s="353" t="s">
        <v>559</v>
      </c>
      <c r="B65" s="275" t="s">
        <v>14</v>
      </c>
      <c r="C65" s="375" t="s">
        <v>560</v>
      </c>
      <c r="D65" s="376"/>
      <c r="E65" s="376"/>
      <c r="F65" s="377"/>
      <c r="G65" s="270">
        <v>1700000</v>
      </c>
      <c r="H65" s="270">
        <v>1700000</v>
      </c>
      <c r="I65" s="276"/>
      <c r="J65" s="277">
        <v>0</v>
      </c>
      <c r="K65" s="277">
        <v>1700000</v>
      </c>
      <c r="L65" s="277"/>
      <c r="M65" s="270">
        <v>2265009.7000000002</v>
      </c>
      <c r="N65" s="270">
        <v>2265009.7000000002</v>
      </c>
      <c r="O65" s="276"/>
      <c r="P65" s="277">
        <v>1132504.67</v>
      </c>
      <c r="Q65" s="277">
        <v>1132505.03</v>
      </c>
      <c r="R65" s="278"/>
      <c r="S65" s="279" t="str">
        <f t="shared" si="1"/>
        <v>00011105013130000120</v>
      </c>
      <c r="T65" s="273"/>
    </row>
    <row r="66" spans="1:20" s="274" customFormat="1" ht="78.75">
      <c r="A66" s="352" t="s">
        <v>561</v>
      </c>
      <c r="B66" s="269" t="s">
        <v>14</v>
      </c>
      <c r="C66" s="378" t="s">
        <v>562</v>
      </c>
      <c r="D66" s="378"/>
      <c r="E66" s="378"/>
      <c r="F66" s="378"/>
      <c r="G66" s="270">
        <v>5795000</v>
      </c>
      <c r="H66" s="270">
        <v>5795000</v>
      </c>
      <c r="I66" s="270"/>
      <c r="J66" s="270">
        <v>5500000</v>
      </c>
      <c r="K66" s="270"/>
      <c r="L66" s="270">
        <v>295000</v>
      </c>
      <c r="M66" s="270">
        <v>2370580.63</v>
      </c>
      <c r="N66" s="270">
        <v>2370580.63</v>
      </c>
      <c r="O66" s="270"/>
      <c r="P66" s="270">
        <v>2212830.9700000002</v>
      </c>
      <c r="Q66" s="270"/>
      <c r="R66" s="271">
        <v>157749.66</v>
      </c>
      <c r="S66" s="272" t="str">
        <f t="shared" si="1"/>
        <v>00011105030000000120</v>
      </c>
      <c r="T66" s="273"/>
    </row>
    <row r="67" spans="1:20" s="274" customFormat="1" ht="67.5">
      <c r="A67" s="353" t="s">
        <v>563</v>
      </c>
      <c r="B67" s="275" t="s">
        <v>14</v>
      </c>
      <c r="C67" s="375" t="s">
        <v>564</v>
      </c>
      <c r="D67" s="376"/>
      <c r="E67" s="376"/>
      <c r="F67" s="377"/>
      <c r="G67" s="270">
        <v>5500000</v>
      </c>
      <c r="H67" s="270">
        <v>5500000</v>
      </c>
      <c r="I67" s="276"/>
      <c r="J67" s="277">
        <v>5500000</v>
      </c>
      <c r="K67" s="277"/>
      <c r="L67" s="277"/>
      <c r="M67" s="270">
        <v>2212830.9700000002</v>
      </c>
      <c r="N67" s="270">
        <v>2212830.9700000002</v>
      </c>
      <c r="O67" s="276"/>
      <c r="P67" s="277">
        <v>2212830.9700000002</v>
      </c>
      <c r="Q67" s="277"/>
      <c r="R67" s="278"/>
      <c r="S67" s="279" t="str">
        <f t="shared" si="1"/>
        <v>00011105035050000120</v>
      </c>
      <c r="T67" s="273"/>
    </row>
    <row r="68" spans="1:20" s="274" customFormat="1" ht="67.5">
      <c r="A68" s="353" t="s">
        <v>565</v>
      </c>
      <c r="B68" s="275" t="s">
        <v>14</v>
      </c>
      <c r="C68" s="375" t="s">
        <v>566</v>
      </c>
      <c r="D68" s="376"/>
      <c r="E68" s="376"/>
      <c r="F68" s="377"/>
      <c r="G68" s="270">
        <v>295000</v>
      </c>
      <c r="H68" s="270">
        <v>295000</v>
      </c>
      <c r="I68" s="276"/>
      <c r="J68" s="277"/>
      <c r="K68" s="277"/>
      <c r="L68" s="277">
        <v>295000</v>
      </c>
      <c r="M68" s="270">
        <v>157749.66</v>
      </c>
      <c r="N68" s="270">
        <v>157749.66</v>
      </c>
      <c r="O68" s="276"/>
      <c r="P68" s="277"/>
      <c r="Q68" s="277"/>
      <c r="R68" s="278">
        <v>157749.66</v>
      </c>
      <c r="S68" s="279" t="str">
        <f t="shared" si="1"/>
        <v>00011105035100000120</v>
      </c>
      <c r="T68" s="273"/>
    </row>
    <row r="69" spans="1:20" s="274" customFormat="1" ht="45">
      <c r="A69" s="352" t="s">
        <v>567</v>
      </c>
      <c r="B69" s="269" t="s">
        <v>14</v>
      </c>
      <c r="C69" s="378" t="s">
        <v>568</v>
      </c>
      <c r="D69" s="378"/>
      <c r="E69" s="378"/>
      <c r="F69" s="378"/>
      <c r="G69" s="270">
        <v>91000</v>
      </c>
      <c r="H69" s="270">
        <v>91000</v>
      </c>
      <c r="I69" s="270"/>
      <c r="J69" s="270"/>
      <c r="K69" s="270"/>
      <c r="L69" s="270">
        <v>91000</v>
      </c>
      <c r="M69" s="270">
        <v>46427.64</v>
      </c>
      <c r="N69" s="270">
        <v>46427.64</v>
      </c>
      <c r="O69" s="270"/>
      <c r="P69" s="270"/>
      <c r="Q69" s="270"/>
      <c r="R69" s="271">
        <v>46427.64</v>
      </c>
      <c r="S69" s="272" t="str">
        <f t="shared" si="1"/>
        <v>00011105070000000120</v>
      </c>
      <c r="T69" s="273"/>
    </row>
    <row r="70" spans="1:20" s="274" customFormat="1" ht="33.75">
      <c r="A70" s="353" t="s">
        <v>569</v>
      </c>
      <c r="B70" s="275" t="s">
        <v>14</v>
      </c>
      <c r="C70" s="375" t="s">
        <v>570</v>
      </c>
      <c r="D70" s="376"/>
      <c r="E70" s="376"/>
      <c r="F70" s="377"/>
      <c r="G70" s="270">
        <v>91000</v>
      </c>
      <c r="H70" s="270">
        <v>91000</v>
      </c>
      <c r="I70" s="276"/>
      <c r="J70" s="277"/>
      <c r="K70" s="277"/>
      <c r="L70" s="277">
        <v>91000</v>
      </c>
      <c r="M70" s="270">
        <v>46427.64</v>
      </c>
      <c r="N70" s="270">
        <v>46427.64</v>
      </c>
      <c r="O70" s="276"/>
      <c r="P70" s="277"/>
      <c r="Q70" s="277"/>
      <c r="R70" s="278">
        <v>46427.64</v>
      </c>
      <c r="S70" s="279" t="str">
        <f t="shared" si="1"/>
        <v>00011105075100000120</v>
      </c>
      <c r="T70" s="273"/>
    </row>
    <row r="71" spans="1:20" s="274" customFormat="1" ht="22.5">
      <c r="A71" s="352" t="s">
        <v>571</v>
      </c>
      <c r="B71" s="269" t="s">
        <v>14</v>
      </c>
      <c r="C71" s="378" t="s">
        <v>572</v>
      </c>
      <c r="D71" s="378"/>
      <c r="E71" s="378"/>
      <c r="F71" s="378"/>
      <c r="G71" s="270">
        <v>5000</v>
      </c>
      <c r="H71" s="270">
        <v>5000</v>
      </c>
      <c r="I71" s="270"/>
      <c r="J71" s="270">
        <v>5000</v>
      </c>
      <c r="K71" s="270"/>
      <c r="L71" s="270"/>
      <c r="M71" s="270">
        <v>0</v>
      </c>
      <c r="N71" s="270">
        <v>0</v>
      </c>
      <c r="O71" s="270"/>
      <c r="P71" s="270">
        <v>0</v>
      </c>
      <c r="Q71" s="270"/>
      <c r="R71" s="271"/>
      <c r="S71" s="272" t="str">
        <f t="shared" si="1"/>
        <v>00011107000000000120</v>
      </c>
      <c r="T71" s="273"/>
    </row>
    <row r="72" spans="1:20" s="274" customFormat="1" ht="45">
      <c r="A72" s="352" t="s">
        <v>573</v>
      </c>
      <c r="B72" s="269" t="s">
        <v>14</v>
      </c>
      <c r="C72" s="378" t="s">
        <v>574</v>
      </c>
      <c r="D72" s="378"/>
      <c r="E72" s="378"/>
      <c r="F72" s="378"/>
      <c r="G72" s="270">
        <v>5000</v>
      </c>
      <c r="H72" s="270">
        <v>5000</v>
      </c>
      <c r="I72" s="270"/>
      <c r="J72" s="270">
        <v>5000</v>
      </c>
      <c r="K72" s="270"/>
      <c r="L72" s="270"/>
      <c r="M72" s="270">
        <v>0</v>
      </c>
      <c r="N72" s="270">
        <v>0</v>
      </c>
      <c r="O72" s="270"/>
      <c r="P72" s="270">
        <v>0</v>
      </c>
      <c r="Q72" s="270"/>
      <c r="R72" s="271"/>
      <c r="S72" s="272" t="str">
        <f t="shared" si="1"/>
        <v>00011107010000000120</v>
      </c>
      <c r="T72" s="273"/>
    </row>
    <row r="73" spans="1:20" s="274" customFormat="1" ht="56.25">
      <c r="A73" s="353" t="s">
        <v>575</v>
      </c>
      <c r="B73" s="275" t="s">
        <v>14</v>
      </c>
      <c r="C73" s="375" t="s">
        <v>576</v>
      </c>
      <c r="D73" s="376"/>
      <c r="E73" s="376"/>
      <c r="F73" s="377"/>
      <c r="G73" s="270">
        <v>5000</v>
      </c>
      <c r="H73" s="270">
        <v>5000</v>
      </c>
      <c r="I73" s="276"/>
      <c r="J73" s="277">
        <v>5000</v>
      </c>
      <c r="K73" s="277"/>
      <c r="L73" s="277"/>
      <c r="M73" s="270">
        <v>0</v>
      </c>
      <c r="N73" s="270">
        <v>0</v>
      </c>
      <c r="O73" s="276"/>
      <c r="P73" s="277">
        <v>0</v>
      </c>
      <c r="Q73" s="277"/>
      <c r="R73" s="278"/>
      <c r="S73" s="279" t="str">
        <f t="shared" si="1"/>
        <v>00011107015050000120</v>
      </c>
      <c r="T73" s="273"/>
    </row>
    <row r="74" spans="1:20" s="274" customFormat="1" ht="78.75">
      <c r="A74" s="352" t="s">
        <v>577</v>
      </c>
      <c r="B74" s="269" t="s">
        <v>14</v>
      </c>
      <c r="C74" s="378" t="s">
        <v>578</v>
      </c>
      <c r="D74" s="378"/>
      <c r="E74" s="378"/>
      <c r="F74" s="378"/>
      <c r="G74" s="270">
        <v>573000</v>
      </c>
      <c r="H74" s="270">
        <v>573000</v>
      </c>
      <c r="I74" s="270"/>
      <c r="J74" s="270">
        <v>563000</v>
      </c>
      <c r="K74" s="270">
        <v>10000</v>
      </c>
      <c r="L74" s="270"/>
      <c r="M74" s="270">
        <v>386601.3</v>
      </c>
      <c r="N74" s="270">
        <v>386601.3</v>
      </c>
      <c r="O74" s="270"/>
      <c r="P74" s="270">
        <v>94873.38</v>
      </c>
      <c r="Q74" s="270">
        <v>291727.92</v>
      </c>
      <c r="R74" s="271"/>
      <c r="S74" s="272" t="str">
        <f t="shared" si="1"/>
        <v>00011109000000000120</v>
      </c>
      <c r="T74" s="273"/>
    </row>
    <row r="75" spans="1:20" s="274" customFormat="1" ht="78.75">
      <c r="A75" s="352" t="s">
        <v>579</v>
      </c>
      <c r="B75" s="269" t="s">
        <v>14</v>
      </c>
      <c r="C75" s="378" t="s">
        <v>580</v>
      </c>
      <c r="D75" s="378"/>
      <c r="E75" s="378"/>
      <c r="F75" s="378"/>
      <c r="G75" s="270">
        <v>573000</v>
      </c>
      <c r="H75" s="270">
        <v>573000</v>
      </c>
      <c r="I75" s="270"/>
      <c r="J75" s="270">
        <v>563000</v>
      </c>
      <c r="K75" s="270">
        <v>10000</v>
      </c>
      <c r="L75" s="270"/>
      <c r="M75" s="270">
        <v>386601.3</v>
      </c>
      <c r="N75" s="270">
        <v>386601.3</v>
      </c>
      <c r="O75" s="270"/>
      <c r="P75" s="270">
        <v>94873.38</v>
      </c>
      <c r="Q75" s="270">
        <v>291727.92</v>
      </c>
      <c r="R75" s="271"/>
      <c r="S75" s="272" t="str">
        <f t="shared" si="1"/>
        <v>00011109040000000120</v>
      </c>
      <c r="T75" s="273"/>
    </row>
    <row r="76" spans="1:20" s="274" customFormat="1" ht="78.75">
      <c r="A76" s="353" t="s">
        <v>581</v>
      </c>
      <c r="B76" s="275" t="s">
        <v>14</v>
      </c>
      <c r="C76" s="375" t="s">
        <v>582</v>
      </c>
      <c r="D76" s="376"/>
      <c r="E76" s="376"/>
      <c r="F76" s="377"/>
      <c r="G76" s="270">
        <v>563000</v>
      </c>
      <c r="H76" s="270">
        <v>563000</v>
      </c>
      <c r="I76" s="276"/>
      <c r="J76" s="277">
        <v>563000</v>
      </c>
      <c r="K76" s="277"/>
      <c r="L76" s="277"/>
      <c r="M76" s="270">
        <v>94873.38</v>
      </c>
      <c r="N76" s="270">
        <v>94873.38</v>
      </c>
      <c r="O76" s="276"/>
      <c r="P76" s="277">
        <v>94873.38</v>
      </c>
      <c r="Q76" s="277"/>
      <c r="R76" s="278"/>
      <c r="S76" s="279" t="str">
        <f t="shared" si="1"/>
        <v>00011109045050000120</v>
      </c>
      <c r="T76" s="273"/>
    </row>
    <row r="77" spans="1:20" s="274" customFormat="1" ht="78.75">
      <c r="A77" s="353" t="s">
        <v>584</v>
      </c>
      <c r="B77" s="275" t="s">
        <v>14</v>
      </c>
      <c r="C77" s="375" t="s">
        <v>583</v>
      </c>
      <c r="D77" s="376"/>
      <c r="E77" s="376"/>
      <c r="F77" s="377"/>
      <c r="G77" s="270">
        <v>10000</v>
      </c>
      <c r="H77" s="270">
        <v>10000</v>
      </c>
      <c r="I77" s="276"/>
      <c r="J77" s="277"/>
      <c r="K77" s="277">
        <v>10000</v>
      </c>
      <c r="L77" s="277"/>
      <c r="M77" s="270">
        <v>291727.92</v>
      </c>
      <c r="N77" s="270">
        <v>291727.92</v>
      </c>
      <c r="O77" s="276"/>
      <c r="P77" s="277"/>
      <c r="Q77" s="277">
        <v>291727.92</v>
      </c>
      <c r="R77" s="278"/>
      <c r="S77" s="279" t="str">
        <f t="shared" si="1"/>
        <v>00011109045130000120</v>
      </c>
      <c r="T77" s="273"/>
    </row>
    <row r="78" spans="1:20" s="274" customFormat="1" ht="22.5">
      <c r="A78" s="352" t="s">
        <v>585</v>
      </c>
      <c r="B78" s="269" t="s">
        <v>14</v>
      </c>
      <c r="C78" s="378" t="s">
        <v>586</v>
      </c>
      <c r="D78" s="378"/>
      <c r="E78" s="378"/>
      <c r="F78" s="378"/>
      <c r="G78" s="270">
        <v>490000</v>
      </c>
      <c r="H78" s="270">
        <v>490000</v>
      </c>
      <c r="I78" s="270"/>
      <c r="J78" s="270">
        <v>490000</v>
      </c>
      <c r="K78" s="270"/>
      <c r="L78" s="270"/>
      <c r="M78" s="270">
        <v>559488.16</v>
      </c>
      <c r="N78" s="270">
        <v>559488.16</v>
      </c>
      <c r="O78" s="270"/>
      <c r="P78" s="270">
        <v>559488.16</v>
      </c>
      <c r="Q78" s="270"/>
      <c r="R78" s="271"/>
      <c r="S78" s="272" t="str">
        <f t="shared" si="1"/>
        <v>00011200000000000000</v>
      </c>
      <c r="T78" s="273"/>
    </row>
    <row r="79" spans="1:20" s="274" customFormat="1" ht="22.5">
      <c r="A79" s="352" t="s">
        <v>587</v>
      </c>
      <c r="B79" s="269" t="s">
        <v>14</v>
      </c>
      <c r="C79" s="378" t="s">
        <v>588</v>
      </c>
      <c r="D79" s="378"/>
      <c r="E79" s="378"/>
      <c r="F79" s="378"/>
      <c r="G79" s="270">
        <v>490000</v>
      </c>
      <c r="H79" s="270">
        <v>490000</v>
      </c>
      <c r="I79" s="270"/>
      <c r="J79" s="270">
        <v>490000</v>
      </c>
      <c r="K79" s="270"/>
      <c r="L79" s="270"/>
      <c r="M79" s="270">
        <v>559488.16</v>
      </c>
      <c r="N79" s="270">
        <v>559488.16</v>
      </c>
      <c r="O79" s="270"/>
      <c r="P79" s="270">
        <v>559488.16</v>
      </c>
      <c r="Q79" s="270"/>
      <c r="R79" s="271"/>
      <c r="S79" s="272" t="str">
        <f t="shared" si="1"/>
        <v>00011201000010000120</v>
      </c>
      <c r="T79" s="273"/>
    </row>
    <row r="80" spans="1:20" s="274" customFormat="1" ht="33.75">
      <c r="A80" s="353" t="s">
        <v>589</v>
      </c>
      <c r="B80" s="275" t="s">
        <v>14</v>
      </c>
      <c r="C80" s="375" t="s">
        <v>590</v>
      </c>
      <c r="D80" s="376"/>
      <c r="E80" s="376"/>
      <c r="F80" s="377"/>
      <c r="G80" s="270">
        <v>188600</v>
      </c>
      <c r="H80" s="270">
        <v>188600</v>
      </c>
      <c r="I80" s="276"/>
      <c r="J80" s="277">
        <v>188600</v>
      </c>
      <c r="K80" s="277"/>
      <c r="L80" s="277"/>
      <c r="M80" s="270">
        <v>136068.45000000001</v>
      </c>
      <c r="N80" s="270">
        <v>136068.45000000001</v>
      </c>
      <c r="O80" s="276"/>
      <c r="P80" s="277">
        <v>136068.45000000001</v>
      </c>
      <c r="Q80" s="277"/>
      <c r="R80" s="278"/>
      <c r="S80" s="279" t="str">
        <f t="shared" si="1"/>
        <v>00011201010010000120</v>
      </c>
      <c r="T80" s="273"/>
    </row>
    <row r="81" spans="1:20" s="274" customFormat="1" ht="22.5">
      <c r="A81" s="353" t="s">
        <v>591</v>
      </c>
      <c r="B81" s="275" t="s">
        <v>14</v>
      </c>
      <c r="C81" s="375" t="s">
        <v>592</v>
      </c>
      <c r="D81" s="376"/>
      <c r="E81" s="376"/>
      <c r="F81" s="377"/>
      <c r="G81" s="270">
        <v>0</v>
      </c>
      <c r="H81" s="270">
        <v>0</v>
      </c>
      <c r="I81" s="276"/>
      <c r="J81" s="277">
        <v>0</v>
      </c>
      <c r="K81" s="277"/>
      <c r="L81" s="277"/>
      <c r="M81" s="270">
        <v>-379.84</v>
      </c>
      <c r="N81" s="270">
        <v>-379.84</v>
      </c>
      <c r="O81" s="276"/>
      <c r="P81" s="277">
        <v>-379.84</v>
      </c>
      <c r="Q81" s="277"/>
      <c r="R81" s="278"/>
      <c r="S81" s="279" t="str">
        <f t="shared" si="1"/>
        <v>00011201020010000120</v>
      </c>
      <c r="T81" s="273"/>
    </row>
    <row r="82" spans="1:20" s="274" customFormat="1" ht="22.5">
      <c r="A82" s="353" t="s">
        <v>593</v>
      </c>
      <c r="B82" s="275" t="s">
        <v>14</v>
      </c>
      <c r="C82" s="375" t="s">
        <v>594</v>
      </c>
      <c r="D82" s="376"/>
      <c r="E82" s="376"/>
      <c r="F82" s="377"/>
      <c r="G82" s="270">
        <v>148400</v>
      </c>
      <c r="H82" s="270">
        <v>148400</v>
      </c>
      <c r="I82" s="276"/>
      <c r="J82" s="277">
        <v>148400</v>
      </c>
      <c r="K82" s="277"/>
      <c r="L82" s="277"/>
      <c r="M82" s="270">
        <v>96620.08</v>
      </c>
      <c r="N82" s="270">
        <v>96620.08</v>
      </c>
      <c r="O82" s="276"/>
      <c r="P82" s="277">
        <v>96620.08</v>
      </c>
      <c r="Q82" s="277"/>
      <c r="R82" s="278"/>
      <c r="S82" s="279" t="str">
        <f t="shared" ref="S82:S113" si="2">"" &amp; C82</f>
        <v>00011201030010000120</v>
      </c>
      <c r="T82" s="273"/>
    </row>
    <row r="83" spans="1:20" s="274" customFormat="1" ht="22.5">
      <c r="A83" s="353" t="s">
        <v>595</v>
      </c>
      <c r="B83" s="275" t="s">
        <v>14</v>
      </c>
      <c r="C83" s="375" t="s">
        <v>596</v>
      </c>
      <c r="D83" s="376"/>
      <c r="E83" s="376"/>
      <c r="F83" s="377"/>
      <c r="G83" s="270">
        <v>153000</v>
      </c>
      <c r="H83" s="270">
        <v>153000</v>
      </c>
      <c r="I83" s="276"/>
      <c r="J83" s="277">
        <v>153000</v>
      </c>
      <c r="K83" s="277"/>
      <c r="L83" s="277"/>
      <c r="M83" s="270">
        <v>327179.46999999997</v>
      </c>
      <c r="N83" s="270">
        <v>327179.46999999997</v>
      </c>
      <c r="O83" s="276"/>
      <c r="P83" s="277">
        <v>327179.46999999997</v>
      </c>
      <c r="Q83" s="277"/>
      <c r="R83" s="278"/>
      <c r="S83" s="279" t="str">
        <f t="shared" si="2"/>
        <v>00011201040010000120</v>
      </c>
      <c r="T83" s="273"/>
    </row>
    <row r="84" spans="1:20" s="274" customFormat="1" ht="22.5">
      <c r="A84" s="352" t="s">
        <v>597</v>
      </c>
      <c r="B84" s="269" t="s">
        <v>14</v>
      </c>
      <c r="C84" s="378" t="s">
        <v>598</v>
      </c>
      <c r="D84" s="378"/>
      <c r="E84" s="378"/>
      <c r="F84" s="378"/>
      <c r="G84" s="270">
        <v>11749749</v>
      </c>
      <c r="H84" s="270">
        <v>11749749</v>
      </c>
      <c r="I84" s="270"/>
      <c r="J84" s="270">
        <v>9745749</v>
      </c>
      <c r="K84" s="270">
        <v>1600000</v>
      </c>
      <c r="L84" s="270">
        <v>404000</v>
      </c>
      <c r="M84" s="270">
        <v>3441859.31</v>
      </c>
      <c r="N84" s="270">
        <v>3441859.31</v>
      </c>
      <c r="O84" s="270"/>
      <c r="P84" s="270">
        <v>2668483.73</v>
      </c>
      <c r="Q84" s="270">
        <v>560165.57999999996</v>
      </c>
      <c r="R84" s="271">
        <v>213210</v>
      </c>
      <c r="S84" s="272" t="str">
        <f t="shared" si="2"/>
        <v>00011400000000000000</v>
      </c>
      <c r="T84" s="273"/>
    </row>
    <row r="85" spans="1:20" s="274" customFormat="1" ht="90">
      <c r="A85" s="352" t="s">
        <v>599</v>
      </c>
      <c r="B85" s="269" t="s">
        <v>14</v>
      </c>
      <c r="C85" s="378" t="s">
        <v>600</v>
      </c>
      <c r="D85" s="378"/>
      <c r="E85" s="378"/>
      <c r="F85" s="378"/>
      <c r="G85" s="270">
        <v>5899749</v>
      </c>
      <c r="H85" s="270">
        <v>5899749</v>
      </c>
      <c r="I85" s="270"/>
      <c r="J85" s="270">
        <v>5395749</v>
      </c>
      <c r="K85" s="270">
        <v>400000</v>
      </c>
      <c r="L85" s="270">
        <v>104000</v>
      </c>
      <c r="M85" s="270">
        <v>1441135.63</v>
      </c>
      <c r="N85" s="270">
        <v>1441135.63</v>
      </c>
      <c r="O85" s="270"/>
      <c r="P85" s="270">
        <v>1227925.6299999999</v>
      </c>
      <c r="Q85" s="270">
        <v>0</v>
      </c>
      <c r="R85" s="271">
        <v>213210</v>
      </c>
      <c r="S85" s="272" t="str">
        <f t="shared" si="2"/>
        <v>00011402000000000000</v>
      </c>
      <c r="T85" s="273"/>
    </row>
    <row r="86" spans="1:20" s="274" customFormat="1" ht="90">
      <c r="A86" s="352" t="s">
        <v>601</v>
      </c>
      <c r="B86" s="269" t="s">
        <v>14</v>
      </c>
      <c r="C86" s="378" t="s">
        <v>602</v>
      </c>
      <c r="D86" s="378"/>
      <c r="E86" s="378"/>
      <c r="F86" s="378"/>
      <c r="G86" s="270">
        <v>5395749</v>
      </c>
      <c r="H86" s="270">
        <v>5395749</v>
      </c>
      <c r="I86" s="270"/>
      <c r="J86" s="270">
        <v>5395749</v>
      </c>
      <c r="K86" s="270"/>
      <c r="L86" s="270"/>
      <c r="M86" s="270">
        <v>1227925.6299999999</v>
      </c>
      <c r="N86" s="270">
        <v>1227925.6299999999</v>
      </c>
      <c r="O86" s="270"/>
      <c r="P86" s="270">
        <v>1227925.6299999999</v>
      </c>
      <c r="Q86" s="270"/>
      <c r="R86" s="271"/>
      <c r="S86" s="272" t="str">
        <f t="shared" si="2"/>
        <v>00011402050050000410</v>
      </c>
      <c r="T86" s="273"/>
    </row>
    <row r="87" spans="1:20" s="274" customFormat="1" ht="90">
      <c r="A87" s="352" t="s">
        <v>603</v>
      </c>
      <c r="B87" s="269" t="s">
        <v>14</v>
      </c>
      <c r="C87" s="378" t="s">
        <v>604</v>
      </c>
      <c r="D87" s="378"/>
      <c r="E87" s="378"/>
      <c r="F87" s="378"/>
      <c r="G87" s="270">
        <v>104000</v>
      </c>
      <c r="H87" s="270">
        <v>104000</v>
      </c>
      <c r="I87" s="270"/>
      <c r="J87" s="270"/>
      <c r="K87" s="270"/>
      <c r="L87" s="270">
        <v>104000</v>
      </c>
      <c r="M87" s="270">
        <v>213210</v>
      </c>
      <c r="N87" s="270">
        <v>213210</v>
      </c>
      <c r="O87" s="270"/>
      <c r="P87" s="270"/>
      <c r="Q87" s="270"/>
      <c r="R87" s="271">
        <v>213210</v>
      </c>
      <c r="S87" s="272" t="str">
        <f t="shared" si="2"/>
        <v>00011402050100000410</v>
      </c>
      <c r="T87" s="273"/>
    </row>
    <row r="88" spans="1:20" s="274" customFormat="1" ht="90">
      <c r="A88" s="352" t="s">
        <v>605</v>
      </c>
      <c r="B88" s="269" t="s">
        <v>14</v>
      </c>
      <c r="C88" s="378" t="s">
        <v>606</v>
      </c>
      <c r="D88" s="378"/>
      <c r="E88" s="378"/>
      <c r="F88" s="378"/>
      <c r="G88" s="270">
        <v>400000</v>
      </c>
      <c r="H88" s="270">
        <v>400000</v>
      </c>
      <c r="I88" s="270"/>
      <c r="J88" s="270"/>
      <c r="K88" s="270">
        <v>400000</v>
      </c>
      <c r="L88" s="270"/>
      <c r="M88" s="270">
        <v>0</v>
      </c>
      <c r="N88" s="270">
        <v>0</v>
      </c>
      <c r="O88" s="270"/>
      <c r="P88" s="270"/>
      <c r="Q88" s="270">
        <v>0</v>
      </c>
      <c r="R88" s="271"/>
      <c r="S88" s="272" t="str">
        <f t="shared" si="2"/>
        <v>00011402050130000410</v>
      </c>
      <c r="T88" s="273"/>
    </row>
    <row r="89" spans="1:20" s="274" customFormat="1" ht="90">
      <c r="A89" s="353" t="s">
        <v>607</v>
      </c>
      <c r="B89" s="275" t="s">
        <v>14</v>
      </c>
      <c r="C89" s="375" t="s">
        <v>608</v>
      </c>
      <c r="D89" s="376"/>
      <c r="E89" s="376"/>
      <c r="F89" s="377"/>
      <c r="G89" s="270">
        <v>5395749</v>
      </c>
      <c r="H89" s="270">
        <v>5395749</v>
      </c>
      <c r="I89" s="276"/>
      <c r="J89" s="277">
        <v>5395749</v>
      </c>
      <c r="K89" s="277"/>
      <c r="L89" s="277"/>
      <c r="M89" s="270">
        <v>1227925.6299999999</v>
      </c>
      <c r="N89" s="270">
        <v>1227925.6299999999</v>
      </c>
      <c r="O89" s="276"/>
      <c r="P89" s="277">
        <v>1227925.6299999999</v>
      </c>
      <c r="Q89" s="277"/>
      <c r="R89" s="278"/>
      <c r="S89" s="279" t="str">
        <f t="shared" si="2"/>
        <v>00011402052050000410</v>
      </c>
      <c r="T89" s="273"/>
    </row>
    <row r="90" spans="1:20" s="274" customFormat="1" ht="90">
      <c r="A90" s="353" t="s">
        <v>609</v>
      </c>
      <c r="B90" s="275" t="s">
        <v>14</v>
      </c>
      <c r="C90" s="375" t="s">
        <v>610</v>
      </c>
      <c r="D90" s="376"/>
      <c r="E90" s="376"/>
      <c r="F90" s="377"/>
      <c r="G90" s="270">
        <v>104000</v>
      </c>
      <c r="H90" s="270">
        <v>104000</v>
      </c>
      <c r="I90" s="276"/>
      <c r="J90" s="277"/>
      <c r="K90" s="277"/>
      <c r="L90" s="277">
        <v>104000</v>
      </c>
      <c r="M90" s="270">
        <v>0</v>
      </c>
      <c r="N90" s="270">
        <v>0</v>
      </c>
      <c r="O90" s="276"/>
      <c r="P90" s="277"/>
      <c r="Q90" s="277"/>
      <c r="R90" s="278">
        <v>0</v>
      </c>
      <c r="S90" s="279" t="str">
        <f t="shared" si="2"/>
        <v>00011402052100000410</v>
      </c>
      <c r="T90" s="273"/>
    </row>
    <row r="91" spans="1:20" s="274" customFormat="1" ht="90">
      <c r="A91" s="353" t="s">
        <v>611</v>
      </c>
      <c r="B91" s="275" t="s">
        <v>14</v>
      </c>
      <c r="C91" s="375" t="s">
        <v>612</v>
      </c>
      <c r="D91" s="376"/>
      <c r="E91" s="376"/>
      <c r="F91" s="377"/>
      <c r="G91" s="270">
        <v>400000</v>
      </c>
      <c r="H91" s="270">
        <v>400000</v>
      </c>
      <c r="I91" s="276"/>
      <c r="J91" s="277"/>
      <c r="K91" s="277">
        <v>400000</v>
      </c>
      <c r="L91" s="277"/>
      <c r="M91" s="270">
        <v>0</v>
      </c>
      <c r="N91" s="270">
        <v>0</v>
      </c>
      <c r="O91" s="276"/>
      <c r="P91" s="277"/>
      <c r="Q91" s="277">
        <v>0</v>
      </c>
      <c r="R91" s="278"/>
      <c r="S91" s="279" t="str">
        <f t="shared" si="2"/>
        <v>00011402052130000410</v>
      </c>
      <c r="T91" s="273"/>
    </row>
    <row r="92" spans="1:20" s="274" customFormat="1" ht="90">
      <c r="A92" s="353" t="s">
        <v>613</v>
      </c>
      <c r="B92" s="275" t="s">
        <v>14</v>
      </c>
      <c r="C92" s="375" t="s">
        <v>614</v>
      </c>
      <c r="D92" s="376"/>
      <c r="E92" s="376"/>
      <c r="F92" s="377"/>
      <c r="G92" s="270">
        <v>0</v>
      </c>
      <c r="H92" s="270">
        <v>0</v>
      </c>
      <c r="I92" s="276"/>
      <c r="J92" s="277"/>
      <c r="K92" s="277"/>
      <c r="L92" s="277"/>
      <c r="M92" s="270">
        <v>213210</v>
      </c>
      <c r="N92" s="270">
        <v>213210</v>
      </c>
      <c r="O92" s="276"/>
      <c r="P92" s="277"/>
      <c r="Q92" s="277"/>
      <c r="R92" s="278">
        <v>213210</v>
      </c>
      <c r="S92" s="279" t="str">
        <f t="shared" si="2"/>
        <v>00011402053100000410</v>
      </c>
      <c r="T92" s="273"/>
    </row>
    <row r="93" spans="1:20" s="274" customFormat="1" ht="33.75">
      <c r="A93" s="352" t="s">
        <v>615</v>
      </c>
      <c r="B93" s="269" t="s">
        <v>14</v>
      </c>
      <c r="C93" s="378" t="s">
        <v>616</v>
      </c>
      <c r="D93" s="378"/>
      <c r="E93" s="378"/>
      <c r="F93" s="378"/>
      <c r="G93" s="270">
        <v>5850000</v>
      </c>
      <c r="H93" s="270">
        <v>5850000</v>
      </c>
      <c r="I93" s="270"/>
      <c r="J93" s="270">
        <v>4350000</v>
      </c>
      <c r="K93" s="270">
        <v>1200000</v>
      </c>
      <c r="L93" s="270">
        <v>300000</v>
      </c>
      <c r="M93" s="270">
        <v>2000723.68</v>
      </c>
      <c r="N93" s="270">
        <v>2000723.68</v>
      </c>
      <c r="O93" s="270"/>
      <c r="P93" s="270">
        <v>1440558.1</v>
      </c>
      <c r="Q93" s="270">
        <v>560165.57999999996</v>
      </c>
      <c r="R93" s="271"/>
      <c r="S93" s="272" t="str">
        <f t="shared" si="2"/>
        <v>00011406000000000430</v>
      </c>
      <c r="T93" s="273"/>
    </row>
    <row r="94" spans="1:20" s="274" customFormat="1" ht="33.75">
      <c r="A94" s="352" t="s">
        <v>617</v>
      </c>
      <c r="B94" s="269" t="s">
        <v>14</v>
      </c>
      <c r="C94" s="378" t="s">
        <v>618</v>
      </c>
      <c r="D94" s="378"/>
      <c r="E94" s="378"/>
      <c r="F94" s="378"/>
      <c r="G94" s="270">
        <v>5550000</v>
      </c>
      <c r="H94" s="270">
        <v>5550000</v>
      </c>
      <c r="I94" s="270"/>
      <c r="J94" s="270">
        <v>4350000</v>
      </c>
      <c r="K94" s="270">
        <v>1200000</v>
      </c>
      <c r="L94" s="270"/>
      <c r="M94" s="270">
        <v>2000723.68</v>
      </c>
      <c r="N94" s="270">
        <v>2000723.68</v>
      </c>
      <c r="O94" s="270"/>
      <c r="P94" s="270">
        <v>1440558.1</v>
      </c>
      <c r="Q94" s="270">
        <v>560165.57999999996</v>
      </c>
      <c r="R94" s="271"/>
      <c r="S94" s="272" t="str">
        <f t="shared" si="2"/>
        <v>00011406010000000430</v>
      </c>
      <c r="T94" s="273"/>
    </row>
    <row r="95" spans="1:20" s="274" customFormat="1" ht="45">
      <c r="A95" s="353" t="s">
        <v>619</v>
      </c>
      <c r="B95" s="275" t="s">
        <v>14</v>
      </c>
      <c r="C95" s="375" t="s">
        <v>620</v>
      </c>
      <c r="D95" s="376"/>
      <c r="E95" s="376"/>
      <c r="F95" s="377"/>
      <c r="G95" s="270">
        <v>4350000</v>
      </c>
      <c r="H95" s="270">
        <v>4350000</v>
      </c>
      <c r="I95" s="276"/>
      <c r="J95" s="277">
        <v>4350000</v>
      </c>
      <c r="K95" s="277"/>
      <c r="L95" s="277"/>
      <c r="M95" s="270">
        <v>880392.63</v>
      </c>
      <c r="N95" s="270">
        <v>880392.63</v>
      </c>
      <c r="O95" s="276"/>
      <c r="P95" s="277">
        <v>880392.63</v>
      </c>
      <c r="Q95" s="277"/>
      <c r="R95" s="278"/>
      <c r="S95" s="279" t="str">
        <f t="shared" si="2"/>
        <v>00011406013100000430</v>
      </c>
      <c r="T95" s="273"/>
    </row>
    <row r="96" spans="1:20" s="274" customFormat="1" ht="45">
      <c r="A96" s="353" t="s">
        <v>621</v>
      </c>
      <c r="B96" s="275" t="s">
        <v>14</v>
      </c>
      <c r="C96" s="375" t="s">
        <v>622</v>
      </c>
      <c r="D96" s="376"/>
      <c r="E96" s="376"/>
      <c r="F96" s="377"/>
      <c r="G96" s="270">
        <v>1200000</v>
      </c>
      <c r="H96" s="270">
        <v>1200000</v>
      </c>
      <c r="I96" s="276"/>
      <c r="J96" s="277">
        <v>0</v>
      </c>
      <c r="K96" s="277">
        <v>1200000</v>
      </c>
      <c r="L96" s="277"/>
      <c r="M96" s="270">
        <v>1120331.05</v>
      </c>
      <c r="N96" s="270">
        <v>1120331.05</v>
      </c>
      <c r="O96" s="276"/>
      <c r="P96" s="277">
        <v>560165.47</v>
      </c>
      <c r="Q96" s="277">
        <v>560165.57999999996</v>
      </c>
      <c r="R96" s="278"/>
      <c r="S96" s="279" t="str">
        <f t="shared" si="2"/>
        <v>00011406013130000430</v>
      </c>
      <c r="T96" s="273"/>
    </row>
    <row r="97" spans="1:20" s="274" customFormat="1" ht="56.25">
      <c r="A97" s="352" t="s">
        <v>623</v>
      </c>
      <c r="B97" s="269" t="s">
        <v>14</v>
      </c>
      <c r="C97" s="378" t="s">
        <v>624</v>
      </c>
      <c r="D97" s="378"/>
      <c r="E97" s="378"/>
      <c r="F97" s="378"/>
      <c r="G97" s="270">
        <v>300000</v>
      </c>
      <c r="H97" s="270">
        <v>300000</v>
      </c>
      <c r="I97" s="270"/>
      <c r="J97" s="270"/>
      <c r="K97" s="270"/>
      <c r="L97" s="270">
        <v>300000</v>
      </c>
      <c r="M97" s="270">
        <v>0</v>
      </c>
      <c r="N97" s="270">
        <v>0</v>
      </c>
      <c r="O97" s="270"/>
      <c r="P97" s="270"/>
      <c r="Q97" s="270"/>
      <c r="R97" s="271"/>
      <c r="S97" s="272" t="str">
        <f t="shared" si="2"/>
        <v>00011406020000000430</v>
      </c>
      <c r="T97" s="273"/>
    </row>
    <row r="98" spans="1:20" s="274" customFormat="1" ht="56.25">
      <c r="A98" s="353" t="s">
        <v>625</v>
      </c>
      <c r="B98" s="275" t="s">
        <v>14</v>
      </c>
      <c r="C98" s="375" t="s">
        <v>626</v>
      </c>
      <c r="D98" s="376"/>
      <c r="E98" s="376"/>
      <c r="F98" s="377"/>
      <c r="G98" s="270">
        <v>300000</v>
      </c>
      <c r="H98" s="270">
        <v>300000</v>
      </c>
      <c r="I98" s="276"/>
      <c r="J98" s="277"/>
      <c r="K98" s="277"/>
      <c r="L98" s="277">
        <v>300000</v>
      </c>
      <c r="M98" s="270">
        <v>0</v>
      </c>
      <c r="N98" s="270">
        <v>0</v>
      </c>
      <c r="O98" s="276"/>
      <c r="P98" s="277"/>
      <c r="Q98" s="277"/>
      <c r="R98" s="278"/>
      <c r="S98" s="279" t="str">
        <f t="shared" si="2"/>
        <v>00011406025100000430</v>
      </c>
      <c r="T98" s="273"/>
    </row>
    <row r="99" spans="1:20" s="274" customFormat="1" ht="22.5">
      <c r="A99" s="352" t="s">
        <v>627</v>
      </c>
      <c r="B99" s="269" t="s">
        <v>14</v>
      </c>
      <c r="C99" s="378" t="s">
        <v>628</v>
      </c>
      <c r="D99" s="378"/>
      <c r="E99" s="378"/>
      <c r="F99" s="378"/>
      <c r="G99" s="270">
        <v>4850000</v>
      </c>
      <c r="H99" s="270">
        <v>4850000</v>
      </c>
      <c r="I99" s="270"/>
      <c r="J99" s="270">
        <v>4850000</v>
      </c>
      <c r="K99" s="270"/>
      <c r="L99" s="270"/>
      <c r="M99" s="270">
        <v>791329.14</v>
      </c>
      <c r="N99" s="270">
        <v>791329.14</v>
      </c>
      <c r="O99" s="270"/>
      <c r="P99" s="270">
        <v>788329.14</v>
      </c>
      <c r="Q99" s="270"/>
      <c r="R99" s="271">
        <v>3000</v>
      </c>
      <c r="S99" s="272" t="str">
        <f t="shared" si="2"/>
        <v>00011600000000000000</v>
      </c>
      <c r="T99" s="273"/>
    </row>
    <row r="100" spans="1:20" s="274" customFormat="1" ht="22.5">
      <c r="A100" s="352" t="s">
        <v>629</v>
      </c>
      <c r="B100" s="269" t="s">
        <v>14</v>
      </c>
      <c r="C100" s="378" t="s">
        <v>630</v>
      </c>
      <c r="D100" s="378"/>
      <c r="E100" s="378"/>
      <c r="F100" s="378"/>
      <c r="G100" s="270">
        <v>40000</v>
      </c>
      <c r="H100" s="270">
        <v>40000</v>
      </c>
      <c r="I100" s="270"/>
      <c r="J100" s="270">
        <v>40000</v>
      </c>
      <c r="K100" s="270"/>
      <c r="L100" s="270"/>
      <c r="M100" s="270">
        <v>2725</v>
      </c>
      <c r="N100" s="270">
        <v>2725</v>
      </c>
      <c r="O100" s="270"/>
      <c r="P100" s="270">
        <v>2725</v>
      </c>
      <c r="Q100" s="270"/>
      <c r="R100" s="271"/>
      <c r="S100" s="272" t="str">
        <f t="shared" si="2"/>
        <v>00011603000000000140</v>
      </c>
      <c r="T100" s="273"/>
    </row>
    <row r="101" spans="1:20" s="274" customFormat="1" ht="78.75">
      <c r="A101" s="353" t="s">
        <v>631</v>
      </c>
      <c r="B101" s="275" t="s">
        <v>14</v>
      </c>
      <c r="C101" s="375" t="s">
        <v>632</v>
      </c>
      <c r="D101" s="376"/>
      <c r="E101" s="376"/>
      <c r="F101" s="377"/>
      <c r="G101" s="270">
        <v>40000</v>
      </c>
      <c r="H101" s="270">
        <v>40000</v>
      </c>
      <c r="I101" s="276"/>
      <c r="J101" s="277">
        <v>40000</v>
      </c>
      <c r="K101" s="277"/>
      <c r="L101" s="277"/>
      <c r="M101" s="270">
        <v>1725</v>
      </c>
      <c r="N101" s="270">
        <v>1725</v>
      </c>
      <c r="O101" s="276"/>
      <c r="P101" s="277">
        <v>1725</v>
      </c>
      <c r="Q101" s="277"/>
      <c r="R101" s="278"/>
      <c r="S101" s="279" t="str">
        <f t="shared" si="2"/>
        <v>00011603010010000140</v>
      </c>
      <c r="T101" s="273"/>
    </row>
    <row r="102" spans="1:20" s="274" customFormat="1" ht="56.25">
      <c r="A102" s="353" t="s">
        <v>633</v>
      </c>
      <c r="B102" s="275" t="s">
        <v>14</v>
      </c>
      <c r="C102" s="375" t="s">
        <v>634</v>
      </c>
      <c r="D102" s="376"/>
      <c r="E102" s="376"/>
      <c r="F102" s="377"/>
      <c r="G102" s="270">
        <v>0</v>
      </c>
      <c r="H102" s="270">
        <v>0</v>
      </c>
      <c r="I102" s="276"/>
      <c r="J102" s="277">
        <v>0</v>
      </c>
      <c r="K102" s="277"/>
      <c r="L102" s="277"/>
      <c r="M102" s="270">
        <v>1000</v>
      </c>
      <c r="N102" s="270">
        <v>1000</v>
      </c>
      <c r="O102" s="276"/>
      <c r="P102" s="277">
        <v>1000</v>
      </c>
      <c r="Q102" s="277"/>
      <c r="R102" s="278"/>
      <c r="S102" s="279" t="str">
        <f t="shared" si="2"/>
        <v>00011603030010000140</v>
      </c>
      <c r="T102" s="273"/>
    </row>
    <row r="103" spans="1:20" s="274" customFormat="1" ht="56.25">
      <c r="A103" s="353" t="s">
        <v>635</v>
      </c>
      <c r="B103" s="275" t="s">
        <v>14</v>
      </c>
      <c r="C103" s="375" t="s">
        <v>636</v>
      </c>
      <c r="D103" s="376"/>
      <c r="E103" s="376"/>
      <c r="F103" s="377"/>
      <c r="G103" s="270">
        <v>0</v>
      </c>
      <c r="H103" s="270">
        <v>0</v>
      </c>
      <c r="I103" s="276"/>
      <c r="J103" s="277">
        <v>0</v>
      </c>
      <c r="K103" s="277"/>
      <c r="L103" s="277"/>
      <c r="M103" s="270">
        <v>13500</v>
      </c>
      <c r="N103" s="270">
        <v>13500</v>
      </c>
      <c r="O103" s="276"/>
      <c r="P103" s="277">
        <v>13500</v>
      </c>
      <c r="Q103" s="277"/>
      <c r="R103" s="278"/>
      <c r="S103" s="279" t="str">
        <f t="shared" si="2"/>
        <v>00011606000010000140</v>
      </c>
      <c r="T103" s="273"/>
    </row>
    <row r="104" spans="1:20" s="274" customFormat="1" ht="112.5">
      <c r="A104" s="352" t="s">
        <v>637</v>
      </c>
      <c r="B104" s="269" t="s">
        <v>14</v>
      </c>
      <c r="C104" s="378" t="s">
        <v>638</v>
      </c>
      <c r="D104" s="378"/>
      <c r="E104" s="378"/>
      <c r="F104" s="378"/>
      <c r="G104" s="270">
        <v>285000</v>
      </c>
      <c r="H104" s="270">
        <v>285000</v>
      </c>
      <c r="I104" s="270"/>
      <c r="J104" s="270">
        <v>285000</v>
      </c>
      <c r="K104" s="270"/>
      <c r="L104" s="270"/>
      <c r="M104" s="270">
        <v>139500</v>
      </c>
      <c r="N104" s="270">
        <v>139500</v>
      </c>
      <c r="O104" s="270"/>
      <c r="P104" s="270">
        <v>139500</v>
      </c>
      <c r="Q104" s="270"/>
      <c r="R104" s="271"/>
      <c r="S104" s="272" t="str">
        <f t="shared" si="2"/>
        <v>00011625000000000140</v>
      </c>
      <c r="T104" s="273"/>
    </row>
    <row r="105" spans="1:20" s="274" customFormat="1" ht="33.75">
      <c r="A105" s="353" t="s">
        <v>639</v>
      </c>
      <c r="B105" s="275" t="s">
        <v>14</v>
      </c>
      <c r="C105" s="375" t="s">
        <v>640</v>
      </c>
      <c r="D105" s="376"/>
      <c r="E105" s="376"/>
      <c r="F105" s="377"/>
      <c r="G105" s="270">
        <v>0</v>
      </c>
      <c r="H105" s="270">
        <v>0</v>
      </c>
      <c r="I105" s="276"/>
      <c r="J105" s="277">
        <v>0</v>
      </c>
      <c r="K105" s="277"/>
      <c r="L105" s="277"/>
      <c r="M105" s="270">
        <v>31000</v>
      </c>
      <c r="N105" s="270">
        <v>31000</v>
      </c>
      <c r="O105" s="276"/>
      <c r="P105" s="277">
        <v>31000</v>
      </c>
      <c r="Q105" s="277"/>
      <c r="R105" s="278"/>
      <c r="S105" s="279" t="str">
        <f t="shared" si="2"/>
        <v>00011625020010000140</v>
      </c>
      <c r="T105" s="273"/>
    </row>
    <row r="106" spans="1:20" s="274" customFormat="1" ht="33.75">
      <c r="A106" s="353" t="s">
        <v>641</v>
      </c>
      <c r="B106" s="275" t="s">
        <v>14</v>
      </c>
      <c r="C106" s="375" t="s">
        <v>642</v>
      </c>
      <c r="D106" s="376"/>
      <c r="E106" s="376"/>
      <c r="F106" s="377"/>
      <c r="G106" s="270">
        <v>23000</v>
      </c>
      <c r="H106" s="270">
        <v>23000</v>
      </c>
      <c r="I106" s="276"/>
      <c r="J106" s="277">
        <v>23000</v>
      </c>
      <c r="K106" s="277"/>
      <c r="L106" s="277"/>
      <c r="M106" s="270">
        <v>0</v>
      </c>
      <c r="N106" s="270">
        <v>0</v>
      </c>
      <c r="O106" s="276"/>
      <c r="P106" s="277">
        <v>0</v>
      </c>
      <c r="Q106" s="277"/>
      <c r="R106" s="278"/>
      <c r="S106" s="279" t="str">
        <f t="shared" si="2"/>
        <v>00011625030010000140</v>
      </c>
      <c r="T106" s="273"/>
    </row>
    <row r="107" spans="1:20" s="274" customFormat="1" ht="33.75">
      <c r="A107" s="353" t="s">
        <v>643</v>
      </c>
      <c r="B107" s="275" t="s">
        <v>14</v>
      </c>
      <c r="C107" s="375" t="s">
        <v>644</v>
      </c>
      <c r="D107" s="376"/>
      <c r="E107" s="376"/>
      <c r="F107" s="377"/>
      <c r="G107" s="270">
        <v>252000</v>
      </c>
      <c r="H107" s="270">
        <v>252000</v>
      </c>
      <c r="I107" s="276"/>
      <c r="J107" s="277">
        <v>252000</v>
      </c>
      <c r="K107" s="277"/>
      <c r="L107" s="277"/>
      <c r="M107" s="270">
        <v>79500</v>
      </c>
      <c r="N107" s="270">
        <v>79500</v>
      </c>
      <c r="O107" s="276"/>
      <c r="P107" s="277">
        <v>79500</v>
      </c>
      <c r="Q107" s="277"/>
      <c r="R107" s="278"/>
      <c r="S107" s="279" t="str">
        <f t="shared" si="2"/>
        <v>00011625050010000140</v>
      </c>
      <c r="T107" s="273"/>
    </row>
    <row r="108" spans="1:20" s="274" customFormat="1" ht="22.5">
      <c r="A108" s="353" t="s">
        <v>645</v>
      </c>
      <c r="B108" s="275" t="s">
        <v>14</v>
      </c>
      <c r="C108" s="375" t="s">
        <v>646</v>
      </c>
      <c r="D108" s="376"/>
      <c r="E108" s="376"/>
      <c r="F108" s="377"/>
      <c r="G108" s="270">
        <v>10000</v>
      </c>
      <c r="H108" s="270">
        <v>10000</v>
      </c>
      <c r="I108" s="276"/>
      <c r="J108" s="277">
        <v>10000</v>
      </c>
      <c r="K108" s="277"/>
      <c r="L108" s="277"/>
      <c r="M108" s="270">
        <v>29000</v>
      </c>
      <c r="N108" s="270">
        <v>29000</v>
      </c>
      <c r="O108" s="276"/>
      <c r="P108" s="277">
        <v>29000</v>
      </c>
      <c r="Q108" s="277"/>
      <c r="R108" s="278"/>
      <c r="S108" s="279" t="str">
        <f t="shared" si="2"/>
        <v>00011625060010000140</v>
      </c>
      <c r="T108" s="273"/>
    </row>
    <row r="109" spans="1:20" s="274" customFormat="1" ht="56.25">
      <c r="A109" s="353" t="s">
        <v>647</v>
      </c>
      <c r="B109" s="275" t="s">
        <v>14</v>
      </c>
      <c r="C109" s="375" t="s">
        <v>648</v>
      </c>
      <c r="D109" s="376"/>
      <c r="E109" s="376"/>
      <c r="F109" s="377"/>
      <c r="G109" s="270">
        <v>375000</v>
      </c>
      <c r="H109" s="270">
        <v>375000</v>
      </c>
      <c r="I109" s="276"/>
      <c r="J109" s="277">
        <v>375000</v>
      </c>
      <c r="K109" s="277"/>
      <c r="L109" s="277"/>
      <c r="M109" s="270">
        <v>244400</v>
      </c>
      <c r="N109" s="270">
        <v>244400</v>
      </c>
      <c r="O109" s="276"/>
      <c r="P109" s="277">
        <v>244400</v>
      </c>
      <c r="Q109" s="277"/>
      <c r="R109" s="278"/>
      <c r="S109" s="279" t="str">
        <f t="shared" si="2"/>
        <v>00011628000010000140</v>
      </c>
      <c r="T109" s="273"/>
    </row>
    <row r="110" spans="1:20" s="274" customFormat="1" ht="33.75">
      <c r="A110" s="352" t="s">
        <v>649</v>
      </c>
      <c r="B110" s="269" t="s">
        <v>14</v>
      </c>
      <c r="C110" s="378" t="s">
        <v>650</v>
      </c>
      <c r="D110" s="378"/>
      <c r="E110" s="378"/>
      <c r="F110" s="378"/>
      <c r="G110" s="270">
        <v>0</v>
      </c>
      <c r="H110" s="270">
        <v>0</v>
      </c>
      <c r="I110" s="270"/>
      <c r="J110" s="270">
        <v>0</v>
      </c>
      <c r="K110" s="270"/>
      <c r="L110" s="270"/>
      <c r="M110" s="270">
        <v>-1900</v>
      </c>
      <c r="N110" s="270">
        <v>-1900</v>
      </c>
      <c r="O110" s="270"/>
      <c r="P110" s="270">
        <v>-1900</v>
      </c>
      <c r="Q110" s="270"/>
      <c r="R110" s="271"/>
      <c r="S110" s="272" t="str">
        <f t="shared" si="2"/>
        <v>00011630000010000140</v>
      </c>
      <c r="T110" s="273"/>
    </row>
    <row r="111" spans="1:20" s="274" customFormat="1" ht="45">
      <c r="A111" s="352" t="s">
        <v>652</v>
      </c>
      <c r="B111" s="269" t="s">
        <v>14</v>
      </c>
      <c r="C111" s="378" t="s">
        <v>651</v>
      </c>
      <c r="D111" s="378"/>
      <c r="E111" s="378"/>
      <c r="F111" s="378"/>
      <c r="G111" s="270">
        <v>0</v>
      </c>
      <c r="H111" s="270">
        <v>0</v>
      </c>
      <c r="I111" s="270"/>
      <c r="J111" s="270">
        <v>0</v>
      </c>
      <c r="K111" s="270"/>
      <c r="L111" s="270"/>
      <c r="M111" s="270">
        <v>-2900</v>
      </c>
      <c r="N111" s="270">
        <v>-2900</v>
      </c>
      <c r="O111" s="270"/>
      <c r="P111" s="270">
        <v>-2900</v>
      </c>
      <c r="Q111" s="270"/>
      <c r="R111" s="271"/>
      <c r="S111" s="272" t="str">
        <f t="shared" si="2"/>
        <v>00011630010010000140</v>
      </c>
      <c r="T111" s="273"/>
    </row>
    <row r="112" spans="1:20" s="274" customFormat="1" ht="56.25">
      <c r="A112" s="353" t="s">
        <v>653</v>
      </c>
      <c r="B112" s="275" t="s">
        <v>14</v>
      </c>
      <c r="C112" s="375" t="s">
        <v>654</v>
      </c>
      <c r="D112" s="376"/>
      <c r="E112" s="376"/>
      <c r="F112" s="377"/>
      <c r="G112" s="270">
        <v>0</v>
      </c>
      <c r="H112" s="270">
        <v>0</v>
      </c>
      <c r="I112" s="276"/>
      <c r="J112" s="277">
        <v>0</v>
      </c>
      <c r="K112" s="277"/>
      <c r="L112" s="277"/>
      <c r="M112" s="270">
        <v>-2900</v>
      </c>
      <c r="N112" s="270">
        <v>-2900</v>
      </c>
      <c r="O112" s="276"/>
      <c r="P112" s="277">
        <v>-2900</v>
      </c>
      <c r="Q112" s="277"/>
      <c r="R112" s="278"/>
      <c r="S112" s="279" t="str">
        <f t="shared" si="2"/>
        <v>00011630014010000140</v>
      </c>
      <c r="T112" s="273"/>
    </row>
    <row r="113" spans="1:20" s="274" customFormat="1" ht="33.75">
      <c r="A113" s="353" t="s">
        <v>655</v>
      </c>
      <c r="B113" s="275" t="s">
        <v>14</v>
      </c>
      <c r="C113" s="375" t="s">
        <v>656</v>
      </c>
      <c r="D113" s="376"/>
      <c r="E113" s="376"/>
      <c r="F113" s="377"/>
      <c r="G113" s="270">
        <v>0</v>
      </c>
      <c r="H113" s="270">
        <v>0</v>
      </c>
      <c r="I113" s="276"/>
      <c r="J113" s="277">
        <v>0</v>
      </c>
      <c r="K113" s="277"/>
      <c r="L113" s="277"/>
      <c r="M113" s="270">
        <v>1000</v>
      </c>
      <c r="N113" s="270">
        <v>1000</v>
      </c>
      <c r="O113" s="276"/>
      <c r="P113" s="277">
        <v>1000</v>
      </c>
      <c r="Q113" s="277"/>
      <c r="R113" s="278"/>
      <c r="S113" s="279" t="str">
        <f t="shared" si="2"/>
        <v>00011630030010000140</v>
      </c>
      <c r="T113" s="273"/>
    </row>
    <row r="114" spans="1:20" s="274" customFormat="1" ht="56.25">
      <c r="A114" s="352" t="s">
        <v>657</v>
      </c>
      <c r="B114" s="269" t="s">
        <v>14</v>
      </c>
      <c r="C114" s="378" t="s">
        <v>658</v>
      </c>
      <c r="D114" s="378"/>
      <c r="E114" s="378"/>
      <c r="F114" s="378"/>
      <c r="G114" s="270">
        <v>0</v>
      </c>
      <c r="H114" s="270">
        <v>0</v>
      </c>
      <c r="I114" s="270"/>
      <c r="J114" s="270"/>
      <c r="K114" s="270"/>
      <c r="L114" s="270"/>
      <c r="M114" s="270">
        <v>3000</v>
      </c>
      <c r="N114" s="270">
        <v>3000</v>
      </c>
      <c r="O114" s="270"/>
      <c r="P114" s="270"/>
      <c r="Q114" s="270"/>
      <c r="R114" s="271">
        <v>3000</v>
      </c>
      <c r="S114" s="272" t="str">
        <f t="shared" ref="S114:S145" si="3">"" &amp; C114</f>
        <v>00011633000000000140</v>
      </c>
      <c r="T114" s="273"/>
    </row>
    <row r="115" spans="1:20" s="274" customFormat="1" ht="67.5">
      <c r="A115" s="353" t="s">
        <v>659</v>
      </c>
      <c r="B115" s="275" t="s">
        <v>14</v>
      </c>
      <c r="C115" s="375" t="s">
        <v>660</v>
      </c>
      <c r="D115" s="376"/>
      <c r="E115" s="376"/>
      <c r="F115" s="377"/>
      <c r="G115" s="270">
        <v>0</v>
      </c>
      <c r="H115" s="270">
        <v>0</v>
      </c>
      <c r="I115" s="276"/>
      <c r="J115" s="277"/>
      <c r="K115" s="277"/>
      <c r="L115" s="277"/>
      <c r="M115" s="270">
        <v>3000</v>
      </c>
      <c r="N115" s="270">
        <v>3000</v>
      </c>
      <c r="O115" s="276"/>
      <c r="P115" s="277"/>
      <c r="Q115" s="277"/>
      <c r="R115" s="278">
        <v>3000</v>
      </c>
      <c r="S115" s="279" t="str">
        <f t="shared" si="3"/>
        <v>00011633050100000140</v>
      </c>
      <c r="T115" s="273"/>
    </row>
    <row r="116" spans="1:20" s="274" customFormat="1" ht="22.5">
      <c r="A116" s="352" t="s">
        <v>661</v>
      </c>
      <c r="B116" s="269" t="s">
        <v>14</v>
      </c>
      <c r="C116" s="378" t="s">
        <v>662</v>
      </c>
      <c r="D116" s="378"/>
      <c r="E116" s="378"/>
      <c r="F116" s="378"/>
      <c r="G116" s="270">
        <v>0</v>
      </c>
      <c r="H116" s="270">
        <v>0</v>
      </c>
      <c r="I116" s="270"/>
      <c r="J116" s="270">
        <v>0</v>
      </c>
      <c r="K116" s="270"/>
      <c r="L116" s="270"/>
      <c r="M116" s="270">
        <v>2000</v>
      </c>
      <c r="N116" s="270">
        <v>2000</v>
      </c>
      <c r="O116" s="270"/>
      <c r="P116" s="270">
        <v>2000</v>
      </c>
      <c r="Q116" s="270"/>
      <c r="R116" s="271"/>
      <c r="S116" s="272" t="str">
        <f t="shared" si="3"/>
        <v>00011635000000000140</v>
      </c>
      <c r="T116" s="273"/>
    </row>
    <row r="117" spans="1:20" s="274" customFormat="1" ht="45">
      <c r="A117" s="353" t="s">
        <v>663</v>
      </c>
      <c r="B117" s="275" t="s">
        <v>14</v>
      </c>
      <c r="C117" s="375" t="s">
        <v>664</v>
      </c>
      <c r="D117" s="376"/>
      <c r="E117" s="376"/>
      <c r="F117" s="377"/>
      <c r="G117" s="270">
        <v>0</v>
      </c>
      <c r="H117" s="270">
        <v>0</v>
      </c>
      <c r="I117" s="276"/>
      <c r="J117" s="277">
        <v>0</v>
      </c>
      <c r="K117" s="277"/>
      <c r="L117" s="277"/>
      <c r="M117" s="270">
        <v>2000</v>
      </c>
      <c r="N117" s="270">
        <v>2000</v>
      </c>
      <c r="O117" s="276"/>
      <c r="P117" s="277">
        <v>2000</v>
      </c>
      <c r="Q117" s="277"/>
      <c r="R117" s="278"/>
      <c r="S117" s="279" t="str">
        <f t="shared" si="3"/>
        <v>00011635030050000140</v>
      </c>
      <c r="T117" s="273"/>
    </row>
    <row r="118" spans="1:20" s="274" customFormat="1" ht="67.5">
      <c r="A118" s="353" t="s">
        <v>665</v>
      </c>
      <c r="B118" s="275" t="s">
        <v>14</v>
      </c>
      <c r="C118" s="375" t="s">
        <v>666</v>
      </c>
      <c r="D118" s="376"/>
      <c r="E118" s="376"/>
      <c r="F118" s="377"/>
      <c r="G118" s="270">
        <v>1010500</v>
      </c>
      <c r="H118" s="270">
        <v>1010500</v>
      </c>
      <c r="I118" s="276"/>
      <c r="J118" s="277">
        <v>1010500</v>
      </c>
      <c r="K118" s="277"/>
      <c r="L118" s="277"/>
      <c r="M118" s="270">
        <v>5200</v>
      </c>
      <c r="N118" s="270">
        <v>5200</v>
      </c>
      <c r="O118" s="276"/>
      <c r="P118" s="277">
        <v>5200</v>
      </c>
      <c r="Q118" s="277"/>
      <c r="R118" s="278"/>
      <c r="S118" s="279" t="str">
        <f t="shared" si="3"/>
        <v>00011643000010000140</v>
      </c>
      <c r="T118" s="273"/>
    </row>
    <row r="119" spans="1:20" s="274" customFormat="1" ht="22.5">
      <c r="A119" s="352" t="s">
        <v>667</v>
      </c>
      <c r="B119" s="269" t="s">
        <v>14</v>
      </c>
      <c r="C119" s="378" t="s">
        <v>668</v>
      </c>
      <c r="D119" s="378"/>
      <c r="E119" s="378"/>
      <c r="F119" s="378"/>
      <c r="G119" s="270">
        <v>3139500</v>
      </c>
      <c r="H119" s="270">
        <v>3139500</v>
      </c>
      <c r="I119" s="270"/>
      <c r="J119" s="270">
        <v>3139500</v>
      </c>
      <c r="K119" s="270"/>
      <c r="L119" s="270"/>
      <c r="M119" s="270">
        <v>382904.14</v>
      </c>
      <c r="N119" s="270">
        <v>382904.14</v>
      </c>
      <c r="O119" s="270"/>
      <c r="P119" s="270">
        <v>382904.14</v>
      </c>
      <c r="Q119" s="270"/>
      <c r="R119" s="271"/>
      <c r="S119" s="272" t="str">
        <f t="shared" si="3"/>
        <v>00011690000000000140</v>
      </c>
      <c r="T119" s="273"/>
    </row>
    <row r="120" spans="1:20" s="274" customFormat="1" ht="45">
      <c r="A120" s="353" t="s">
        <v>669</v>
      </c>
      <c r="B120" s="275" t="s">
        <v>14</v>
      </c>
      <c r="C120" s="375" t="s">
        <v>670</v>
      </c>
      <c r="D120" s="376"/>
      <c r="E120" s="376"/>
      <c r="F120" s="377"/>
      <c r="G120" s="270">
        <v>3139500</v>
      </c>
      <c r="H120" s="270">
        <v>3139500</v>
      </c>
      <c r="I120" s="276"/>
      <c r="J120" s="277">
        <v>3139500</v>
      </c>
      <c r="K120" s="277"/>
      <c r="L120" s="277"/>
      <c r="M120" s="270">
        <v>382904.14</v>
      </c>
      <c r="N120" s="270">
        <v>382904.14</v>
      </c>
      <c r="O120" s="276"/>
      <c r="P120" s="277">
        <v>382904.14</v>
      </c>
      <c r="Q120" s="277"/>
      <c r="R120" s="278"/>
      <c r="S120" s="279" t="str">
        <f t="shared" si="3"/>
        <v>00011690050050000140</v>
      </c>
      <c r="T120" s="273"/>
    </row>
    <row r="121" spans="1:20" s="274" customFormat="1">
      <c r="A121" s="352" t="s">
        <v>671</v>
      </c>
      <c r="B121" s="269" t="s">
        <v>14</v>
      </c>
      <c r="C121" s="378" t="s">
        <v>672</v>
      </c>
      <c r="D121" s="378"/>
      <c r="E121" s="378"/>
      <c r="F121" s="378"/>
      <c r="G121" s="270">
        <v>0</v>
      </c>
      <c r="H121" s="270">
        <v>0</v>
      </c>
      <c r="I121" s="270"/>
      <c r="J121" s="270">
        <v>0</v>
      </c>
      <c r="K121" s="270"/>
      <c r="L121" s="270"/>
      <c r="M121" s="270">
        <v>115360.58</v>
      </c>
      <c r="N121" s="270">
        <v>115360.58</v>
      </c>
      <c r="O121" s="270"/>
      <c r="P121" s="270">
        <v>115260.58</v>
      </c>
      <c r="Q121" s="270"/>
      <c r="R121" s="271">
        <v>100</v>
      </c>
      <c r="S121" s="272" t="str">
        <f t="shared" si="3"/>
        <v>00011700000000000000</v>
      </c>
      <c r="T121" s="273"/>
    </row>
    <row r="122" spans="1:20" s="274" customFormat="1">
      <c r="A122" s="352" t="s">
        <v>673</v>
      </c>
      <c r="B122" s="269" t="s">
        <v>14</v>
      </c>
      <c r="C122" s="378" t="s">
        <v>674</v>
      </c>
      <c r="D122" s="378"/>
      <c r="E122" s="378"/>
      <c r="F122" s="378"/>
      <c r="G122" s="270">
        <v>0</v>
      </c>
      <c r="H122" s="270">
        <v>0</v>
      </c>
      <c r="I122" s="270"/>
      <c r="J122" s="270">
        <v>0</v>
      </c>
      <c r="K122" s="270"/>
      <c r="L122" s="270"/>
      <c r="M122" s="270">
        <v>115360.58</v>
      </c>
      <c r="N122" s="270">
        <v>115360.58</v>
      </c>
      <c r="O122" s="270"/>
      <c r="P122" s="270">
        <v>115260.58</v>
      </c>
      <c r="Q122" s="270"/>
      <c r="R122" s="271">
        <v>100</v>
      </c>
      <c r="S122" s="272" t="str">
        <f t="shared" si="3"/>
        <v>00011701000000000180</v>
      </c>
      <c r="T122" s="273"/>
    </row>
    <row r="123" spans="1:20" s="274" customFormat="1" ht="22.5">
      <c r="A123" s="353" t="s">
        <v>675</v>
      </c>
      <c r="B123" s="275" t="s">
        <v>14</v>
      </c>
      <c r="C123" s="375" t="s">
        <v>676</v>
      </c>
      <c r="D123" s="376"/>
      <c r="E123" s="376"/>
      <c r="F123" s="377"/>
      <c r="G123" s="270">
        <v>0</v>
      </c>
      <c r="H123" s="270">
        <v>0</v>
      </c>
      <c r="I123" s="276"/>
      <c r="J123" s="277">
        <v>0</v>
      </c>
      <c r="K123" s="277"/>
      <c r="L123" s="277"/>
      <c r="M123" s="270">
        <v>115260.58</v>
      </c>
      <c r="N123" s="270">
        <v>115260.58</v>
      </c>
      <c r="O123" s="276"/>
      <c r="P123" s="277">
        <v>115260.58</v>
      </c>
      <c r="Q123" s="277"/>
      <c r="R123" s="278"/>
      <c r="S123" s="279" t="str">
        <f t="shared" si="3"/>
        <v>00011701050050000180</v>
      </c>
      <c r="T123" s="273"/>
    </row>
    <row r="124" spans="1:20" s="274" customFormat="1" ht="22.5">
      <c r="A124" s="353" t="s">
        <v>677</v>
      </c>
      <c r="B124" s="275" t="s">
        <v>14</v>
      </c>
      <c r="C124" s="375" t="s">
        <v>678</v>
      </c>
      <c r="D124" s="376"/>
      <c r="E124" s="376"/>
      <c r="F124" s="377"/>
      <c r="G124" s="270">
        <v>0</v>
      </c>
      <c r="H124" s="270">
        <v>0</v>
      </c>
      <c r="I124" s="276"/>
      <c r="J124" s="277"/>
      <c r="K124" s="277"/>
      <c r="L124" s="277"/>
      <c r="M124" s="270">
        <v>100</v>
      </c>
      <c r="N124" s="270">
        <v>100</v>
      </c>
      <c r="O124" s="276"/>
      <c r="P124" s="277"/>
      <c r="Q124" s="277"/>
      <c r="R124" s="278">
        <v>100</v>
      </c>
      <c r="S124" s="279" t="str">
        <f t="shared" si="3"/>
        <v>00011701050100000180</v>
      </c>
      <c r="T124" s="273"/>
    </row>
    <row r="125" spans="1:20" s="274" customFormat="1">
      <c r="A125" s="352" t="s">
        <v>679</v>
      </c>
      <c r="B125" s="269" t="s">
        <v>14</v>
      </c>
      <c r="C125" s="378" t="s">
        <v>680</v>
      </c>
      <c r="D125" s="378"/>
      <c r="E125" s="378"/>
      <c r="F125" s="378"/>
      <c r="G125" s="270">
        <v>400249452.63999999</v>
      </c>
      <c r="H125" s="270">
        <v>400249452.63999999</v>
      </c>
      <c r="I125" s="270">
        <v>18872902</v>
      </c>
      <c r="J125" s="270">
        <v>349823302</v>
      </c>
      <c r="K125" s="270">
        <v>47647552.640000001</v>
      </c>
      <c r="L125" s="270">
        <v>21651500</v>
      </c>
      <c r="M125" s="270">
        <v>169232348.08000001</v>
      </c>
      <c r="N125" s="270">
        <v>169232348.08000001</v>
      </c>
      <c r="O125" s="270">
        <v>5432152</v>
      </c>
      <c r="P125" s="270">
        <v>134205116.27</v>
      </c>
      <c r="Q125" s="270">
        <v>35307783.810000002</v>
      </c>
      <c r="R125" s="271">
        <v>5151600</v>
      </c>
      <c r="S125" s="272" t="str">
        <f t="shared" si="3"/>
        <v>00020000000000000000</v>
      </c>
      <c r="T125" s="273"/>
    </row>
    <row r="126" spans="1:20" s="274" customFormat="1" ht="33.75">
      <c r="A126" s="352" t="s">
        <v>681</v>
      </c>
      <c r="B126" s="269" t="s">
        <v>14</v>
      </c>
      <c r="C126" s="378" t="s">
        <v>682</v>
      </c>
      <c r="D126" s="378"/>
      <c r="E126" s="378"/>
      <c r="F126" s="378"/>
      <c r="G126" s="270">
        <v>400185281.60000002</v>
      </c>
      <c r="H126" s="270">
        <v>400185281.60000002</v>
      </c>
      <c r="I126" s="270">
        <v>18872902</v>
      </c>
      <c r="J126" s="270">
        <v>349823302</v>
      </c>
      <c r="K126" s="270">
        <v>47583381.600000001</v>
      </c>
      <c r="L126" s="270">
        <v>21651500</v>
      </c>
      <c r="M126" s="270">
        <v>169298312.77000001</v>
      </c>
      <c r="N126" s="270">
        <v>169298312.77000001</v>
      </c>
      <c r="O126" s="270">
        <v>5432152</v>
      </c>
      <c r="P126" s="270">
        <v>134335252</v>
      </c>
      <c r="Q126" s="270">
        <v>35243612.770000003</v>
      </c>
      <c r="R126" s="271">
        <v>5151600</v>
      </c>
      <c r="S126" s="272" t="str">
        <f t="shared" si="3"/>
        <v>00020200000000000000</v>
      </c>
      <c r="T126" s="273"/>
    </row>
    <row r="127" spans="1:20" s="274" customFormat="1" ht="22.5">
      <c r="A127" s="352" t="s">
        <v>683</v>
      </c>
      <c r="B127" s="269" t="s">
        <v>14</v>
      </c>
      <c r="C127" s="378" t="s">
        <v>684</v>
      </c>
      <c r="D127" s="378"/>
      <c r="E127" s="378"/>
      <c r="F127" s="378"/>
      <c r="G127" s="270">
        <v>2693000</v>
      </c>
      <c r="H127" s="270">
        <v>2693000</v>
      </c>
      <c r="I127" s="270">
        <v>16203100</v>
      </c>
      <c r="J127" s="270">
        <v>2693000</v>
      </c>
      <c r="K127" s="270"/>
      <c r="L127" s="270">
        <v>16203100</v>
      </c>
      <c r="M127" s="270">
        <v>2693000</v>
      </c>
      <c r="N127" s="270">
        <v>2693000</v>
      </c>
      <c r="O127" s="270">
        <v>4581000</v>
      </c>
      <c r="P127" s="270">
        <v>2693000</v>
      </c>
      <c r="Q127" s="270"/>
      <c r="R127" s="271">
        <v>4581000</v>
      </c>
      <c r="S127" s="272" t="str">
        <f t="shared" si="3"/>
        <v>00020201000000000151</v>
      </c>
      <c r="T127" s="273"/>
    </row>
    <row r="128" spans="1:20" s="274" customFormat="1" ht="22.5">
      <c r="A128" s="352" t="s">
        <v>465</v>
      </c>
      <c r="B128" s="269" t="s">
        <v>14</v>
      </c>
      <c r="C128" s="378" t="s">
        <v>685</v>
      </c>
      <c r="D128" s="378"/>
      <c r="E128" s="378"/>
      <c r="F128" s="378"/>
      <c r="G128" s="270">
        <v>2693000</v>
      </c>
      <c r="H128" s="270">
        <v>2693000</v>
      </c>
      <c r="I128" s="270">
        <v>16203100</v>
      </c>
      <c r="J128" s="270">
        <v>2693000</v>
      </c>
      <c r="K128" s="270"/>
      <c r="L128" s="270">
        <v>16203100</v>
      </c>
      <c r="M128" s="270">
        <v>2693000</v>
      </c>
      <c r="N128" s="270">
        <v>2693000</v>
      </c>
      <c r="O128" s="270">
        <v>4581000</v>
      </c>
      <c r="P128" s="270">
        <v>2693000</v>
      </c>
      <c r="Q128" s="270"/>
      <c r="R128" s="271">
        <v>4581000</v>
      </c>
      <c r="S128" s="272" t="str">
        <f t="shared" si="3"/>
        <v>00020201001000000151</v>
      </c>
      <c r="T128" s="273"/>
    </row>
    <row r="129" spans="1:20" s="274" customFormat="1" ht="22.5">
      <c r="A129" s="353" t="s">
        <v>686</v>
      </c>
      <c r="B129" s="275" t="s">
        <v>14</v>
      </c>
      <c r="C129" s="375" t="s">
        <v>687</v>
      </c>
      <c r="D129" s="376"/>
      <c r="E129" s="376"/>
      <c r="F129" s="377"/>
      <c r="G129" s="270">
        <v>2693000</v>
      </c>
      <c r="H129" s="270">
        <v>2693000</v>
      </c>
      <c r="I129" s="276"/>
      <c r="J129" s="277">
        <v>2693000</v>
      </c>
      <c r="K129" s="277"/>
      <c r="L129" s="277"/>
      <c r="M129" s="270">
        <v>2693000</v>
      </c>
      <c r="N129" s="270">
        <v>2693000</v>
      </c>
      <c r="O129" s="276"/>
      <c r="P129" s="277">
        <v>2693000</v>
      </c>
      <c r="Q129" s="277"/>
      <c r="R129" s="278"/>
      <c r="S129" s="279" t="str">
        <f t="shared" si="3"/>
        <v>00020201001050000151</v>
      </c>
      <c r="T129" s="273"/>
    </row>
    <row r="130" spans="1:20" s="274" customFormat="1" ht="22.5">
      <c r="A130" s="353" t="s">
        <v>688</v>
      </c>
      <c r="B130" s="275" t="s">
        <v>14</v>
      </c>
      <c r="C130" s="375" t="s">
        <v>689</v>
      </c>
      <c r="D130" s="376"/>
      <c r="E130" s="376"/>
      <c r="F130" s="377"/>
      <c r="G130" s="270">
        <v>0</v>
      </c>
      <c r="H130" s="270">
        <v>0</v>
      </c>
      <c r="I130" s="276">
        <v>16203100</v>
      </c>
      <c r="J130" s="277"/>
      <c r="K130" s="277"/>
      <c r="L130" s="277">
        <v>16203100</v>
      </c>
      <c r="M130" s="270">
        <v>0</v>
      </c>
      <c r="N130" s="270">
        <v>0</v>
      </c>
      <c r="O130" s="276">
        <v>4581000</v>
      </c>
      <c r="P130" s="277"/>
      <c r="Q130" s="277"/>
      <c r="R130" s="278">
        <v>4581000</v>
      </c>
      <c r="S130" s="279" t="str">
        <f t="shared" si="3"/>
        <v>00020201001100000151</v>
      </c>
      <c r="T130" s="273"/>
    </row>
    <row r="131" spans="1:20" s="274" customFormat="1" ht="33.75">
      <c r="A131" s="352" t="s">
        <v>690</v>
      </c>
      <c r="B131" s="269" t="s">
        <v>14</v>
      </c>
      <c r="C131" s="378" t="s">
        <v>691</v>
      </c>
      <c r="D131" s="378"/>
      <c r="E131" s="378"/>
      <c r="F131" s="378"/>
      <c r="G131" s="270">
        <v>93909781.599999994</v>
      </c>
      <c r="H131" s="270">
        <v>93909781.599999994</v>
      </c>
      <c r="I131" s="270"/>
      <c r="J131" s="270">
        <v>42916400</v>
      </c>
      <c r="K131" s="270">
        <v>47583381.600000001</v>
      </c>
      <c r="L131" s="270">
        <v>3410000</v>
      </c>
      <c r="M131" s="270">
        <v>61898012.770000003</v>
      </c>
      <c r="N131" s="270">
        <v>61898012.770000003</v>
      </c>
      <c r="O131" s="270"/>
      <c r="P131" s="270">
        <v>26654400</v>
      </c>
      <c r="Q131" s="270">
        <v>35243612.770000003</v>
      </c>
      <c r="R131" s="271">
        <v>0</v>
      </c>
      <c r="S131" s="272" t="str">
        <f t="shared" si="3"/>
        <v>00020202000000000151</v>
      </c>
      <c r="T131" s="273"/>
    </row>
    <row r="132" spans="1:20" s="274" customFormat="1" ht="45">
      <c r="A132" s="352" t="s">
        <v>692</v>
      </c>
      <c r="B132" s="269" t="s">
        <v>14</v>
      </c>
      <c r="C132" s="378" t="s">
        <v>693</v>
      </c>
      <c r="D132" s="378"/>
      <c r="E132" s="378"/>
      <c r="F132" s="378"/>
      <c r="G132" s="270">
        <v>1367000</v>
      </c>
      <c r="H132" s="270">
        <v>1367000</v>
      </c>
      <c r="I132" s="270"/>
      <c r="J132" s="270"/>
      <c r="K132" s="270">
        <v>1367000</v>
      </c>
      <c r="L132" s="270"/>
      <c r="M132" s="270">
        <v>0</v>
      </c>
      <c r="N132" s="270">
        <v>0</v>
      </c>
      <c r="O132" s="270"/>
      <c r="P132" s="270"/>
      <c r="Q132" s="270">
        <v>0</v>
      </c>
      <c r="R132" s="271"/>
      <c r="S132" s="272" t="str">
        <f t="shared" si="3"/>
        <v>00020202077000000151</v>
      </c>
      <c r="T132" s="273"/>
    </row>
    <row r="133" spans="1:20" s="274" customFormat="1" ht="33.75">
      <c r="A133" s="353" t="s">
        <v>694</v>
      </c>
      <c r="B133" s="275" t="s">
        <v>14</v>
      </c>
      <c r="C133" s="375" t="s">
        <v>695</v>
      </c>
      <c r="D133" s="376"/>
      <c r="E133" s="376"/>
      <c r="F133" s="377"/>
      <c r="G133" s="270">
        <v>1367000</v>
      </c>
      <c r="H133" s="270">
        <v>1367000</v>
      </c>
      <c r="I133" s="276"/>
      <c r="J133" s="277"/>
      <c r="K133" s="277">
        <v>1367000</v>
      </c>
      <c r="L133" s="277"/>
      <c r="M133" s="270">
        <v>0</v>
      </c>
      <c r="N133" s="270">
        <v>0</v>
      </c>
      <c r="O133" s="276"/>
      <c r="P133" s="277"/>
      <c r="Q133" s="277">
        <v>0</v>
      </c>
      <c r="R133" s="278"/>
      <c r="S133" s="279" t="str">
        <f t="shared" si="3"/>
        <v>00020202077130000151</v>
      </c>
      <c r="T133" s="273"/>
    </row>
    <row r="134" spans="1:20" s="274" customFormat="1" ht="112.5">
      <c r="A134" s="352" t="s">
        <v>696</v>
      </c>
      <c r="B134" s="269" t="s">
        <v>14</v>
      </c>
      <c r="C134" s="378" t="s">
        <v>697</v>
      </c>
      <c r="D134" s="378"/>
      <c r="E134" s="378"/>
      <c r="F134" s="378"/>
      <c r="G134" s="270">
        <v>26969569</v>
      </c>
      <c r="H134" s="270">
        <v>26969569</v>
      </c>
      <c r="I134" s="270"/>
      <c r="J134" s="270"/>
      <c r="K134" s="270">
        <v>26969569</v>
      </c>
      <c r="L134" s="270"/>
      <c r="M134" s="270">
        <v>26969569</v>
      </c>
      <c r="N134" s="270">
        <v>26969569</v>
      </c>
      <c r="O134" s="270"/>
      <c r="P134" s="270"/>
      <c r="Q134" s="270">
        <v>26969569</v>
      </c>
      <c r="R134" s="271"/>
      <c r="S134" s="272" t="str">
        <f t="shared" si="3"/>
        <v>00020202088000000151</v>
      </c>
      <c r="T134" s="273"/>
    </row>
    <row r="135" spans="1:20" s="274" customFormat="1" ht="112.5">
      <c r="A135" s="352" t="s">
        <v>698</v>
      </c>
      <c r="B135" s="269" t="s">
        <v>14</v>
      </c>
      <c r="C135" s="378" t="s">
        <v>699</v>
      </c>
      <c r="D135" s="378"/>
      <c r="E135" s="378"/>
      <c r="F135" s="378"/>
      <c r="G135" s="270">
        <v>26969569</v>
      </c>
      <c r="H135" s="270">
        <v>26969569</v>
      </c>
      <c r="I135" s="270"/>
      <c r="J135" s="270"/>
      <c r="K135" s="270">
        <v>26969569</v>
      </c>
      <c r="L135" s="270"/>
      <c r="M135" s="270">
        <v>26969569</v>
      </c>
      <c r="N135" s="270">
        <v>26969569</v>
      </c>
      <c r="O135" s="270"/>
      <c r="P135" s="270"/>
      <c r="Q135" s="270">
        <v>26969569</v>
      </c>
      <c r="R135" s="271"/>
      <c r="S135" s="272" t="str">
        <f t="shared" si="3"/>
        <v>00020202088130000151</v>
      </c>
      <c r="T135" s="273"/>
    </row>
    <row r="136" spans="1:20" s="274" customFormat="1" ht="78.75">
      <c r="A136" s="353" t="s">
        <v>700</v>
      </c>
      <c r="B136" s="275" t="s">
        <v>14</v>
      </c>
      <c r="C136" s="375" t="s">
        <v>701</v>
      </c>
      <c r="D136" s="376"/>
      <c r="E136" s="376"/>
      <c r="F136" s="377"/>
      <c r="G136" s="270">
        <v>26969569</v>
      </c>
      <c r="H136" s="270">
        <v>26969569</v>
      </c>
      <c r="I136" s="276"/>
      <c r="J136" s="277"/>
      <c r="K136" s="277">
        <v>26969569</v>
      </c>
      <c r="L136" s="277"/>
      <c r="M136" s="270">
        <v>26969569</v>
      </c>
      <c r="N136" s="270">
        <v>26969569</v>
      </c>
      <c r="O136" s="276"/>
      <c r="P136" s="277"/>
      <c r="Q136" s="277">
        <v>26969569</v>
      </c>
      <c r="R136" s="278"/>
      <c r="S136" s="279" t="str">
        <f t="shared" si="3"/>
        <v>00020202088130002151</v>
      </c>
      <c r="T136" s="273"/>
    </row>
    <row r="137" spans="1:20" s="274" customFormat="1" ht="78.75">
      <c r="A137" s="352" t="s">
        <v>702</v>
      </c>
      <c r="B137" s="269" t="s">
        <v>14</v>
      </c>
      <c r="C137" s="378" t="s">
        <v>703</v>
      </c>
      <c r="D137" s="378"/>
      <c r="E137" s="378"/>
      <c r="F137" s="378"/>
      <c r="G137" s="270">
        <v>19246812.600000001</v>
      </c>
      <c r="H137" s="270">
        <v>19246812.600000001</v>
      </c>
      <c r="I137" s="270"/>
      <c r="J137" s="270"/>
      <c r="K137" s="270">
        <v>19246812.600000001</v>
      </c>
      <c r="L137" s="270"/>
      <c r="M137" s="270">
        <v>8274043.7699999996</v>
      </c>
      <c r="N137" s="270">
        <v>8274043.7699999996</v>
      </c>
      <c r="O137" s="270"/>
      <c r="P137" s="270"/>
      <c r="Q137" s="270">
        <v>8274043.7699999996</v>
      </c>
      <c r="R137" s="271"/>
      <c r="S137" s="272" t="str">
        <f t="shared" si="3"/>
        <v>00020202089000000151</v>
      </c>
      <c r="T137" s="273"/>
    </row>
    <row r="138" spans="1:20" s="274" customFormat="1" ht="78.75">
      <c r="A138" s="352" t="s">
        <v>704</v>
      </c>
      <c r="B138" s="269" t="s">
        <v>14</v>
      </c>
      <c r="C138" s="378" t="s">
        <v>705</v>
      </c>
      <c r="D138" s="378"/>
      <c r="E138" s="378"/>
      <c r="F138" s="378"/>
      <c r="G138" s="270">
        <v>19246812.600000001</v>
      </c>
      <c r="H138" s="270">
        <v>19246812.600000001</v>
      </c>
      <c r="I138" s="270"/>
      <c r="J138" s="270"/>
      <c r="K138" s="270">
        <v>19246812.600000001</v>
      </c>
      <c r="L138" s="270"/>
      <c r="M138" s="270">
        <v>8274043.7699999996</v>
      </c>
      <c r="N138" s="270">
        <v>8274043.7699999996</v>
      </c>
      <c r="O138" s="270"/>
      <c r="P138" s="270"/>
      <c r="Q138" s="270">
        <v>8274043.7699999996</v>
      </c>
      <c r="R138" s="271"/>
      <c r="S138" s="272" t="str">
        <f t="shared" si="3"/>
        <v>00020202089130000151</v>
      </c>
      <c r="T138" s="273"/>
    </row>
    <row r="139" spans="1:20" s="274" customFormat="1" ht="45">
      <c r="A139" s="353" t="s">
        <v>706</v>
      </c>
      <c r="B139" s="275" t="s">
        <v>14</v>
      </c>
      <c r="C139" s="375" t="s">
        <v>707</v>
      </c>
      <c r="D139" s="376"/>
      <c r="E139" s="376"/>
      <c r="F139" s="377"/>
      <c r="G139" s="270">
        <v>19246812.600000001</v>
      </c>
      <c r="H139" s="270">
        <v>19246812.600000001</v>
      </c>
      <c r="I139" s="276"/>
      <c r="J139" s="277"/>
      <c r="K139" s="277">
        <v>19246812.600000001</v>
      </c>
      <c r="L139" s="277"/>
      <c r="M139" s="270">
        <v>8274043.7699999996</v>
      </c>
      <c r="N139" s="270">
        <v>8274043.7699999996</v>
      </c>
      <c r="O139" s="276"/>
      <c r="P139" s="277"/>
      <c r="Q139" s="277">
        <v>8274043.7699999996</v>
      </c>
      <c r="R139" s="278"/>
      <c r="S139" s="279" t="str">
        <f t="shared" si="3"/>
        <v>00020202089130002151</v>
      </c>
      <c r="T139" s="273"/>
    </row>
    <row r="140" spans="1:20" s="274" customFormat="1">
      <c r="A140" s="352" t="s">
        <v>708</v>
      </c>
      <c r="B140" s="269" t="s">
        <v>14</v>
      </c>
      <c r="C140" s="378" t="s">
        <v>709</v>
      </c>
      <c r="D140" s="378"/>
      <c r="E140" s="378"/>
      <c r="F140" s="378"/>
      <c r="G140" s="270">
        <v>46326400</v>
      </c>
      <c r="H140" s="270">
        <v>46326400</v>
      </c>
      <c r="I140" s="270"/>
      <c r="J140" s="270">
        <v>42916400</v>
      </c>
      <c r="K140" s="270"/>
      <c r="L140" s="270">
        <v>3410000</v>
      </c>
      <c r="M140" s="270">
        <v>26654400</v>
      </c>
      <c r="N140" s="270">
        <v>26654400</v>
      </c>
      <c r="O140" s="270"/>
      <c r="P140" s="270">
        <v>26654400</v>
      </c>
      <c r="Q140" s="270"/>
      <c r="R140" s="271">
        <v>0</v>
      </c>
      <c r="S140" s="272" t="str">
        <f t="shared" si="3"/>
        <v>00020202999000000151</v>
      </c>
      <c r="T140" s="273"/>
    </row>
    <row r="141" spans="1:20" s="274" customFormat="1" ht="22.5">
      <c r="A141" s="353" t="s">
        <v>710</v>
      </c>
      <c r="B141" s="275" t="s">
        <v>14</v>
      </c>
      <c r="C141" s="375" t="s">
        <v>711</v>
      </c>
      <c r="D141" s="376"/>
      <c r="E141" s="376"/>
      <c r="F141" s="377"/>
      <c r="G141" s="270">
        <v>42916400</v>
      </c>
      <c r="H141" s="270">
        <v>42916400</v>
      </c>
      <c r="I141" s="276"/>
      <c r="J141" s="277">
        <v>42916400</v>
      </c>
      <c r="K141" s="277"/>
      <c r="L141" s="277"/>
      <c r="M141" s="270">
        <v>26654400</v>
      </c>
      <c r="N141" s="270">
        <v>26654400</v>
      </c>
      <c r="O141" s="276"/>
      <c r="P141" s="277">
        <v>26654400</v>
      </c>
      <c r="Q141" s="277"/>
      <c r="R141" s="278"/>
      <c r="S141" s="279" t="str">
        <f t="shared" si="3"/>
        <v>00020202999050000151</v>
      </c>
      <c r="T141" s="273"/>
    </row>
    <row r="142" spans="1:20" s="274" customFormat="1" ht="22.5">
      <c r="A142" s="353" t="s">
        <v>712</v>
      </c>
      <c r="B142" s="275" t="s">
        <v>14</v>
      </c>
      <c r="C142" s="375" t="s">
        <v>713</v>
      </c>
      <c r="D142" s="376"/>
      <c r="E142" s="376"/>
      <c r="F142" s="377"/>
      <c r="G142" s="270">
        <v>3410000</v>
      </c>
      <c r="H142" s="270">
        <v>3410000</v>
      </c>
      <c r="I142" s="276"/>
      <c r="J142" s="277"/>
      <c r="K142" s="277"/>
      <c r="L142" s="277">
        <v>3410000</v>
      </c>
      <c r="M142" s="270">
        <v>0</v>
      </c>
      <c r="N142" s="270">
        <v>0</v>
      </c>
      <c r="O142" s="276"/>
      <c r="P142" s="277"/>
      <c r="Q142" s="277"/>
      <c r="R142" s="278">
        <v>0</v>
      </c>
      <c r="S142" s="279" t="str">
        <f t="shared" si="3"/>
        <v>00020202999100000151</v>
      </c>
      <c r="T142" s="273"/>
    </row>
    <row r="143" spans="1:20" s="274" customFormat="1" ht="22.5">
      <c r="A143" s="352" t="s">
        <v>714</v>
      </c>
      <c r="B143" s="269" t="s">
        <v>14</v>
      </c>
      <c r="C143" s="378" t="s">
        <v>715</v>
      </c>
      <c r="D143" s="378"/>
      <c r="E143" s="378"/>
      <c r="F143" s="378"/>
      <c r="G143" s="270">
        <v>303537500</v>
      </c>
      <c r="H143" s="270">
        <v>303537500</v>
      </c>
      <c r="I143" s="270">
        <v>2038400</v>
      </c>
      <c r="J143" s="270">
        <v>303537500</v>
      </c>
      <c r="K143" s="270"/>
      <c r="L143" s="270">
        <v>2038400</v>
      </c>
      <c r="M143" s="270">
        <v>104662300</v>
      </c>
      <c r="N143" s="270">
        <v>104662300</v>
      </c>
      <c r="O143" s="270">
        <v>570600</v>
      </c>
      <c r="P143" s="270">
        <v>104662300</v>
      </c>
      <c r="Q143" s="270"/>
      <c r="R143" s="271">
        <v>570600</v>
      </c>
      <c r="S143" s="272" t="str">
        <f t="shared" si="3"/>
        <v>00020203000000000151</v>
      </c>
      <c r="T143" s="273"/>
    </row>
    <row r="144" spans="1:20" s="274" customFormat="1" ht="33.75">
      <c r="A144" s="352" t="s">
        <v>716</v>
      </c>
      <c r="B144" s="269" t="s">
        <v>14</v>
      </c>
      <c r="C144" s="378" t="s">
        <v>717</v>
      </c>
      <c r="D144" s="378"/>
      <c r="E144" s="378"/>
      <c r="F144" s="378"/>
      <c r="G144" s="270">
        <v>31983300</v>
      </c>
      <c r="H144" s="270">
        <v>31983300</v>
      </c>
      <c r="I144" s="270"/>
      <c r="J144" s="270">
        <v>31983300</v>
      </c>
      <c r="K144" s="270"/>
      <c r="L144" s="270"/>
      <c r="M144" s="270">
        <v>9665000</v>
      </c>
      <c r="N144" s="270">
        <v>9665000</v>
      </c>
      <c r="O144" s="270"/>
      <c r="P144" s="270">
        <v>9665000</v>
      </c>
      <c r="Q144" s="270"/>
      <c r="R144" s="271"/>
      <c r="S144" s="272" t="str">
        <f t="shared" si="3"/>
        <v>00020203001000000151</v>
      </c>
      <c r="T144" s="273"/>
    </row>
    <row r="145" spans="1:20" s="274" customFormat="1" ht="33.75">
      <c r="A145" s="353" t="s">
        <v>718</v>
      </c>
      <c r="B145" s="275" t="s">
        <v>14</v>
      </c>
      <c r="C145" s="375" t="s">
        <v>719</v>
      </c>
      <c r="D145" s="376"/>
      <c r="E145" s="376"/>
      <c r="F145" s="377"/>
      <c r="G145" s="270">
        <v>31983300</v>
      </c>
      <c r="H145" s="270">
        <v>31983300</v>
      </c>
      <c r="I145" s="276"/>
      <c r="J145" s="277">
        <v>31983300</v>
      </c>
      <c r="K145" s="277"/>
      <c r="L145" s="277"/>
      <c r="M145" s="270">
        <v>9665000</v>
      </c>
      <c r="N145" s="270">
        <v>9665000</v>
      </c>
      <c r="O145" s="276"/>
      <c r="P145" s="277">
        <v>9665000</v>
      </c>
      <c r="Q145" s="277"/>
      <c r="R145" s="278"/>
      <c r="S145" s="279" t="str">
        <f t="shared" si="3"/>
        <v>00020203001050000151</v>
      </c>
      <c r="T145" s="273"/>
    </row>
    <row r="146" spans="1:20" s="274" customFormat="1" ht="45">
      <c r="A146" s="352" t="s">
        <v>720</v>
      </c>
      <c r="B146" s="269" t="s">
        <v>14</v>
      </c>
      <c r="C146" s="378" t="s">
        <v>721</v>
      </c>
      <c r="D146" s="378"/>
      <c r="E146" s="378"/>
      <c r="F146" s="378"/>
      <c r="G146" s="270">
        <v>8700</v>
      </c>
      <c r="H146" s="270">
        <v>8700</v>
      </c>
      <c r="I146" s="270"/>
      <c r="J146" s="270">
        <v>8700</v>
      </c>
      <c r="K146" s="270"/>
      <c r="L146" s="270"/>
      <c r="M146" s="270">
        <v>0</v>
      </c>
      <c r="N146" s="270">
        <v>0</v>
      </c>
      <c r="O146" s="270"/>
      <c r="P146" s="270">
        <v>0</v>
      </c>
      <c r="Q146" s="270"/>
      <c r="R146" s="271"/>
      <c r="S146" s="272" t="str">
        <f t="shared" ref="S146:S178" si="4">"" &amp; C146</f>
        <v>00020203007000000151</v>
      </c>
      <c r="T146" s="273"/>
    </row>
    <row r="147" spans="1:20" s="274" customFormat="1" ht="45">
      <c r="A147" s="353" t="s">
        <v>722</v>
      </c>
      <c r="B147" s="275" t="s">
        <v>14</v>
      </c>
      <c r="C147" s="375" t="s">
        <v>723</v>
      </c>
      <c r="D147" s="376"/>
      <c r="E147" s="376"/>
      <c r="F147" s="377"/>
      <c r="G147" s="270">
        <v>8700</v>
      </c>
      <c r="H147" s="270">
        <v>8700</v>
      </c>
      <c r="I147" s="276"/>
      <c r="J147" s="277">
        <v>8700</v>
      </c>
      <c r="K147" s="277"/>
      <c r="L147" s="277"/>
      <c r="M147" s="270">
        <v>0</v>
      </c>
      <c r="N147" s="270">
        <v>0</v>
      </c>
      <c r="O147" s="276"/>
      <c r="P147" s="277">
        <v>0</v>
      </c>
      <c r="Q147" s="277"/>
      <c r="R147" s="278"/>
      <c r="S147" s="279" t="str">
        <f t="shared" si="4"/>
        <v>00020203007050000151</v>
      </c>
      <c r="T147" s="273"/>
    </row>
    <row r="148" spans="1:20" s="274" customFormat="1" ht="56.25">
      <c r="A148" s="352" t="s">
        <v>724</v>
      </c>
      <c r="B148" s="269" t="s">
        <v>14</v>
      </c>
      <c r="C148" s="378" t="s">
        <v>725</v>
      </c>
      <c r="D148" s="378"/>
      <c r="E148" s="378"/>
      <c r="F148" s="378"/>
      <c r="G148" s="270">
        <v>882000</v>
      </c>
      <c r="H148" s="270">
        <v>882000</v>
      </c>
      <c r="I148" s="270"/>
      <c r="J148" s="270">
        <v>882000</v>
      </c>
      <c r="K148" s="270"/>
      <c r="L148" s="270"/>
      <c r="M148" s="270">
        <v>247600</v>
      </c>
      <c r="N148" s="270">
        <v>247600</v>
      </c>
      <c r="O148" s="270"/>
      <c r="P148" s="270">
        <v>247600</v>
      </c>
      <c r="Q148" s="270"/>
      <c r="R148" s="271"/>
      <c r="S148" s="272" t="str">
        <f t="shared" si="4"/>
        <v>00020203013000000151</v>
      </c>
      <c r="T148" s="273"/>
    </row>
    <row r="149" spans="1:20" s="274" customFormat="1" ht="45">
      <c r="A149" s="353" t="s">
        <v>726</v>
      </c>
      <c r="B149" s="275" t="s">
        <v>14</v>
      </c>
      <c r="C149" s="375" t="s">
        <v>727</v>
      </c>
      <c r="D149" s="376"/>
      <c r="E149" s="376"/>
      <c r="F149" s="377"/>
      <c r="G149" s="270">
        <v>882000</v>
      </c>
      <c r="H149" s="270">
        <v>882000</v>
      </c>
      <c r="I149" s="276"/>
      <c r="J149" s="277">
        <v>882000</v>
      </c>
      <c r="K149" s="277"/>
      <c r="L149" s="277"/>
      <c r="M149" s="270">
        <v>247600</v>
      </c>
      <c r="N149" s="270">
        <v>247600</v>
      </c>
      <c r="O149" s="276"/>
      <c r="P149" s="277">
        <v>247600</v>
      </c>
      <c r="Q149" s="277"/>
      <c r="R149" s="278"/>
      <c r="S149" s="279" t="str">
        <f t="shared" si="4"/>
        <v>00020203013050000151</v>
      </c>
      <c r="T149" s="273"/>
    </row>
    <row r="150" spans="1:20" s="274" customFormat="1" ht="33.75">
      <c r="A150" s="352" t="s">
        <v>728</v>
      </c>
      <c r="B150" s="269" t="s">
        <v>14</v>
      </c>
      <c r="C150" s="378" t="s">
        <v>729</v>
      </c>
      <c r="D150" s="378"/>
      <c r="E150" s="378"/>
      <c r="F150" s="378"/>
      <c r="G150" s="270">
        <v>679000</v>
      </c>
      <c r="H150" s="270">
        <v>679000</v>
      </c>
      <c r="I150" s="270">
        <v>679000</v>
      </c>
      <c r="J150" s="270">
        <v>679000</v>
      </c>
      <c r="K150" s="270"/>
      <c r="L150" s="270">
        <v>679000</v>
      </c>
      <c r="M150" s="270">
        <v>217100</v>
      </c>
      <c r="N150" s="270">
        <v>217100</v>
      </c>
      <c r="O150" s="270">
        <v>169600</v>
      </c>
      <c r="P150" s="270">
        <v>217100</v>
      </c>
      <c r="Q150" s="270"/>
      <c r="R150" s="271">
        <v>169600</v>
      </c>
      <c r="S150" s="272" t="str">
        <f t="shared" si="4"/>
        <v>00020203015000000151</v>
      </c>
      <c r="T150" s="273"/>
    </row>
    <row r="151" spans="1:20" s="274" customFormat="1" ht="45">
      <c r="A151" s="353" t="s">
        <v>730</v>
      </c>
      <c r="B151" s="275" t="s">
        <v>14</v>
      </c>
      <c r="C151" s="375" t="s">
        <v>731</v>
      </c>
      <c r="D151" s="376"/>
      <c r="E151" s="376"/>
      <c r="F151" s="377"/>
      <c r="G151" s="270">
        <v>679000</v>
      </c>
      <c r="H151" s="270">
        <v>679000</v>
      </c>
      <c r="I151" s="276"/>
      <c r="J151" s="277">
        <v>679000</v>
      </c>
      <c r="K151" s="277"/>
      <c r="L151" s="277"/>
      <c r="M151" s="270">
        <v>217100</v>
      </c>
      <c r="N151" s="270">
        <v>217100</v>
      </c>
      <c r="O151" s="276"/>
      <c r="P151" s="277">
        <v>217100</v>
      </c>
      <c r="Q151" s="277"/>
      <c r="R151" s="278"/>
      <c r="S151" s="279" t="str">
        <f t="shared" si="4"/>
        <v>00020203015050000151</v>
      </c>
      <c r="T151" s="273"/>
    </row>
    <row r="152" spans="1:20" s="274" customFormat="1" ht="45">
      <c r="A152" s="353" t="s">
        <v>732</v>
      </c>
      <c r="B152" s="275" t="s">
        <v>14</v>
      </c>
      <c r="C152" s="375" t="s">
        <v>733</v>
      </c>
      <c r="D152" s="376"/>
      <c r="E152" s="376"/>
      <c r="F152" s="377"/>
      <c r="G152" s="270">
        <v>0</v>
      </c>
      <c r="H152" s="270">
        <v>0</v>
      </c>
      <c r="I152" s="276">
        <v>679000</v>
      </c>
      <c r="J152" s="277"/>
      <c r="K152" s="277"/>
      <c r="L152" s="277">
        <v>679000</v>
      </c>
      <c r="M152" s="270">
        <v>0</v>
      </c>
      <c r="N152" s="270">
        <v>0</v>
      </c>
      <c r="O152" s="276">
        <v>169600</v>
      </c>
      <c r="P152" s="277"/>
      <c r="Q152" s="277"/>
      <c r="R152" s="278">
        <v>169600</v>
      </c>
      <c r="S152" s="279" t="str">
        <f t="shared" si="4"/>
        <v>00020203015100000151</v>
      </c>
      <c r="T152" s="273"/>
    </row>
    <row r="153" spans="1:20" s="274" customFormat="1" ht="33.75">
      <c r="A153" s="352" t="s">
        <v>734</v>
      </c>
      <c r="B153" s="269" t="s">
        <v>14</v>
      </c>
      <c r="C153" s="378" t="s">
        <v>735</v>
      </c>
      <c r="D153" s="378"/>
      <c r="E153" s="378"/>
      <c r="F153" s="378"/>
      <c r="G153" s="270">
        <v>1602000</v>
      </c>
      <c r="H153" s="270">
        <v>1602000</v>
      </c>
      <c r="I153" s="270"/>
      <c r="J153" s="270">
        <v>1602000</v>
      </c>
      <c r="K153" s="270"/>
      <c r="L153" s="270"/>
      <c r="M153" s="270">
        <v>531400</v>
      </c>
      <c r="N153" s="270">
        <v>531400</v>
      </c>
      <c r="O153" s="270"/>
      <c r="P153" s="270">
        <v>531400</v>
      </c>
      <c r="Q153" s="270"/>
      <c r="R153" s="271"/>
      <c r="S153" s="272" t="str">
        <f t="shared" si="4"/>
        <v>00020203021000000151</v>
      </c>
      <c r="T153" s="273"/>
    </row>
    <row r="154" spans="1:20" s="274" customFormat="1" ht="33.75">
      <c r="A154" s="353" t="s">
        <v>736</v>
      </c>
      <c r="B154" s="275" t="s">
        <v>14</v>
      </c>
      <c r="C154" s="375" t="s">
        <v>737</v>
      </c>
      <c r="D154" s="376"/>
      <c r="E154" s="376"/>
      <c r="F154" s="377"/>
      <c r="G154" s="270">
        <v>1602000</v>
      </c>
      <c r="H154" s="270">
        <v>1602000</v>
      </c>
      <c r="I154" s="276"/>
      <c r="J154" s="277">
        <v>1602000</v>
      </c>
      <c r="K154" s="277"/>
      <c r="L154" s="277"/>
      <c r="M154" s="270">
        <v>531400</v>
      </c>
      <c r="N154" s="270">
        <v>531400</v>
      </c>
      <c r="O154" s="276"/>
      <c r="P154" s="277">
        <v>531400</v>
      </c>
      <c r="Q154" s="277"/>
      <c r="R154" s="278"/>
      <c r="S154" s="279" t="str">
        <f t="shared" si="4"/>
        <v>00020203021050000151</v>
      </c>
      <c r="T154" s="273"/>
    </row>
    <row r="155" spans="1:20" s="274" customFormat="1" ht="33.75">
      <c r="A155" s="352" t="s">
        <v>738</v>
      </c>
      <c r="B155" s="269" t="s">
        <v>14</v>
      </c>
      <c r="C155" s="378" t="s">
        <v>739</v>
      </c>
      <c r="D155" s="378"/>
      <c r="E155" s="378"/>
      <c r="F155" s="378"/>
      <c r="G155" s="270">
        <v>246105200</v>
      </c>
      <c r="H155" s="270">
        <v>246105200</v>
      </c>
      <c r="I155" s="270">
        <v>1359400</v>
      </c>
      <c r="J155" s="270">
        <v>246105200</v>
      </c>
      <c r="K155" s="270"/>
      <c r="L155" s="270">
        <v>1359400</v>
      </c>
      <c r="M155" s="270">
        <v>88704600</v>
      </c>
      <c r="N155" s="270">
        <v>88704600</v>
      </c>
      <c r="O155" s="270">
        <v>401000</v>
      </c>
      <c r="P155" s="270">
        <v>88704600</v>
      </c>
      <c r="Q155" s="270"/>
      <c r="R155" s="271">
        <v>401000</v>
      </c>
      <c r="S155" s="272" t="str">
        <f t="shared" si="4"/>
        <v>00020203024000000151</v>
      </c>
      <c r="T155" s="273"/>
    </row>
    <row r="156" spans="1:20" s="274" customFormat="1" ht="33.75">
      <c r="A156" s="353" t="s">
        <v>740</v>
      </c>
      <c r="B156" s="275" t="s">
        <v>14</v>
      </c>
      <c r="C156" s="375" t="s">
        <v>741</v>
      </c>
      <c r="D156" s="376"/>
      <c r="E156" s="376"/>
      <c r="F156" s="377"/>
      <c r="G156" s="270">
        <v>246105200</v>
      </c>
      <c r="H156" s="270">
        <v>246105200</v>
      </c>
      <c r="I156" s="276"/>
      <c r="J156" s="277">
        <v>246105200</v>
      </c>
      <c r="K156" s="277"/>
      <c r="L156" s="277"/>
      <c r="M156" s="270">
        <v>88704600</v>
      </c>
      <c r="N156" s="270">
        <v>88704600</v>
      </c>
      <c r="O156" s="276"/>
      <c r="P156" s="277">
        <v>88704600</v>
      </c>
      <c r="Q156" s="277"/>
      <c r="R156" s="278"/>
      <c r="S156" s="279" t="str">
        <f t="shared" si="4"/>
        <v>00020203024050000151</v>
      </c>
      <c r="T156" s="273"/>
    </row>
    <row r="157" spans="1:20" s="274" customFormat="1" ht="33.75">
      <c r="A157" s="353" t="s">
        <v>742</v>
      </c>
      <c r="B157" s="275" t="s">
        <v>14</v>
      </c>
      <c r="C157" s="375" t="s">
        <v>743</v>
      </c>
      <c r="D157" s="376"/>
      <c r="E157" s="376"/>
      <c r="F157" s="377"/>
      <c r="G157" s="270">
        <v>0</v>
      </c>
      <c r="H157" s="270">
        <v>0</v>
      </c>
      <c r="I157" s="276">
        <v>1359400</v>
      </c>
      <c r="J157" s="277"/>
      <c r="K157" s="277"/>
      <c r="L157" s="277">
        <v>1359400</v>
      </c>
      <c r="M157" s="270">
        <v>0</v>
      </c>
      <c r="N157" s="270">
        <v>0</v>
      </c>
      <c r="O157" s="276">
        <v>401000</v>
      </c>
      <c r="P157" s="277"/>
      <c r="Q157" s="277"/>
      <c r="R157" s="278">
        <v>401000</v>
      </c>
      <c r="S157" s="279" t="str">
        <f t="shared" si="4"/>
        <v>00020203024100000151</v>
      </c>
      <c r="T157" s="273"/>
    </row>
    <row r="158" spans="1:20" s="274" customFormat="1" ht="45">
      <c r="A158" s="352" t="s">
        <v>744</v>
      </c>
      <c r="B158" s="269" t="s">
        <v>14</v>
      </c>
      <c r="C158" s="378" t="s">
        <v>745</v>
      </c>
      <c r="D158" s="378"/>
      <c r="E158" s="378"/>
      <c r="F158" s="378"/>
      <c r="G158" s="270">
        <v>12645700</v>
      </c>
      <c r="H158" s="270">
        <v>12645700</v>
      </c>
      <c r="I158" s="270"/>
      <c r="J158" s="270">
        <v>12645700</v>
      </c>
      <c r="K158" s="270"/>
      <c r="L158" s="270"/>
      <c r="M158" s="270">
        <v>4410000</v>
      </c>
      <c r="N158" s="270">
        <v>4410000</v>
      </c>
      <c r="O158" s="270"/>
      <c r="P158" s="270">
        <v>4410000</v>
      </c>
      <c r="Q158" s="270"/>
      <c r="R158" s="271"/>
      <c r="S158" s="272" t="str">
        <f t="shared" si="4"/>
        <v>00020203027000000151</v>
      </c>
      <c r="T158" s="273"/>
    </row>
    <row r="159" spans="1:20" s="274" customFormat="1" ht="45">
      <c r="A159" s="353" t="s">
        <v>746</v>
      </c>
      <c r="B159" s="275" t="s">
        <v>14</v>
      </c>
      <c r="C159" s="375" t="s">
        <v>747</v>
      </c>
      <c r="D159" s="376"/>
      <c r="E159" s="376"/>
      <c r="F159" s="377"/>
      <c r="G159" s="270">
        <v>12645700</v>
      </c>
      <c r="H159" s="270">
        <v>12645700</v>
      </c>
      <c r="I159" s="276"/>
      <c r="J159" s="277">
        <v>12645700</v>
      </c>
      <c r="K159" s="277"/>
      <c r="L159" s="277"/>
      <c r="M159" s="270">
        <v>4410000</v>
      </c>
      <c r="N159" s="270">
        <v>4410000</v>
      </c>
      <c r="O159" s="276"/>
      <c r="P159" s="277">
        <v>4410000</v>
      </c>
      <c r="Q159" s="277"/>
      <c r="R159" s="278"/>
      <c r="S159" s="279" t="str">
        <f t="shared" si="4"/>
        <v>00020203027050000151</v>
      </c>
      <c r="T159" s="273"/>
    </row>
    <row r="160" spans="1:20" s="274" customFormat="1" ht="67.5">
      <c r="A160" s="352" t="s">
        <v>748</v>
      </c>
      <c r="B160" s="269" t="s">
        <v>14</v>
      </c>
      <c r="C160" s="378" t="s">
        <v>749</v>
      </c>
      <c r="D160" s="378"/>
      <c r="E160" s="378"/>
      <c r="F160" s="378"/>
      <c r="G160" s="270">
        <v>2964000</v>
      </c>
      <c r="H160" s="270">
        <v>2964000</v>
      </c>
      <c r="I160" s="270"/>
      <c r="J160" s="270">
        <v>2964000</v>
      </c>
      <c r="K160" s="270"/>
      <c r="L160" s="270"/>
      <c r="M160" s="270">
        <v>726600</v>
      </c>
      <c r="N160" s="270">
        <v>726600</v>
      </c>
      <c r="O160" s="270"/>
      <c r="P160" s="270">
        <v>726600</v>
      </c>
      <c r="Q160" s="270"/>
      <c r="R160" s="271"/>
      <c r="S160" s="272" t="str">
        <f t="shared" si="4"/>
        <v>00020203029000000151</v>
      </c>
      <c r="T160" s="273"/>
    </row>
    <row r="161" spans="1:20" s="274" customFormat="1" ht="78.75">
      <c r="A161" s="353" t="s">
        <v>750</v>
      </c>
      <c r="B161" s="275" t="s">
        <v>14</v>
      </c>
      <c r="C161" s="375" t="s">
        <v>751</v>
      </c>
      <c r="D161" s="376"/>
      <c r="E161" s="376"/>
      <c r="F161" s="377"/>
      <c r="G161" s="270">
        <v>2964000</v>
      </c>
      <c r="H161" s="270">
        <v>2964000</v>
      </c>
      <c r="I161" s="276"/>
      <c r="J161" s="277">
        <v>2964000</v>
      </c>
      <c r="K161" s="277"/>
      <c r="L161" s="277"/>
      <c r="M161" s="270">
        <v>726600</v>
      </c>
      <c r="N161" s="270">
        <v>726600</v>
      </c>
      <c r="O161" s="276"/>
      <c r="P161" s="277">
        <v>726600</v>
      </c>
      <c r="Q161" s="277"/>
      <c r="R161" s="278"/>
      <c r="S161" s="279" t="str">
        <f t="shared" si="4"/>
        <v>00020203029050000151</v>
      </c>
      <c r="T161" s="273"/>
    </row>
    <row r="162" spans="1:20" s="274" customFormat="1" ht="67.5">
      <c r="A162" s="352" t="s">
        <v>752</v>
      </c>
      <c r="B162" s="269" t="s">
        <v>14</v>
      </c>
      <c r="C162" s="378" t="s">
        <v>753</v>
      </c>
      <c r="D162" s="378"/>
      <c r="E162" s="378"/>
      <c r="F162" s="378"/>
      <c r="G162" s="270">
        <v>5155600</v>
      </c>
      <c r="H162" s="270">
        <v>5155600</v>
      </c>
      <c r="I162" s="270"/>
      <c r="J162" s="270">
        <v>5155600</v>
      </c>
      <c r="K162" s="270"/>
      <c r="L162" s="270"/>
      <c r="M162" s="270">
        <v>0</v>
      </c>
      <c r="N162" s="270">
        <v>0</v>
      </c>
      <c r="O162" s="270"/>
      <c r="P162" s="270">
        <v>0</v>
      </c>
      <c r="Q162" s="270"/>
      <c r="R162" s="271"/>
      <c r="S162" s="272" t="str">
        <f t="shared" si="4"/>
        <v>00020203119000000151</v>
      </c>
      <c r="T162" s="273"/>
    </row>
    <row r="163" spans="1:20" s="274" customFormat="1" ht="56.25">
      <c r="A163" s="353" t="s">
        <v>754</v>
      </c>
      <c r="B163" s="275" t="s">
        <v>14</v>
      </c>
      <c r="C163" s="375" t="s">
        <v>755</v>
      </c>
      <c r="D163" s="376"/>
      <c r="E163" s="376"/>
      <c r="F163" s="377"/>
      <c r="G163" s="270">
        <v>5155600</v>
      </c>
      <c r="H163" s="270">
        <v>5155600</v>
      </c>
      <c r="I163" s="276"/>
      <c r="J163" s="277">
        <v>5155600</v>
      </c>
      <c r="K163" s="277"/>
      <c r="L163" s="277"/>
      <c r="M163" s="270">
        <v>0</v>
      </c>
      <c r="N163" s="270">
        <v>0</v>
      </c>
      <c r="O163" s="276"/>
      <c r="P163" s="277">
        <v>0</v>
      </c>
      <c r="Q163" s="277"/>
      <c r="R163" s="278"/>
      <c r="S163" s="279" t="str">
        <f t="shared" si="4"/>
        <v>00020203119050000151</v>
      </c>
      <c r="T163" s="273"/>
    </row>
    <row r="164" spans="1:20" s="274" customFormat="1" ht="33.75">
      <c r="A164" s="352" t="s">
        <v>756</v>
      </c>
      <c r="B164" s="269" t="s">
        <v>14</v>
      </c>
      <c r="C164" s="378" t="s">
        <v>757</v>
      </c>
      <c r="D164" s="378"/>
      <c r="E164" s="378"/>
      <c r="F164" s="378"/>
      <c r="G164" s="270">
        <v>1126800</v>
      </c>
      <c r="H164" s="270">
        <v>1126800</v>
      </c>
      <c r="I164" s="270"/>
      <c r="J164" s="270">
        <v>1126800</v>
      </c>
      <c r="K164" s="270"/>
      <c r="L164" s="270"/>
      <c r="M164" s="270">
        <v>0</v>
      </c>
      <c r="N164" s="270">
        <v>0</v>
      </c>
      <c r="O164" s="270"/>
      <c r="P164" s="270">
        <v>0</v>
      </c>
      <c r="Q164" s="270"/>
      <c r="R164" s="271"/>
      <c r="S164" s="272" t="str">
        <f t="shared" si="4"/>
        <v>00020203121000000151</v>
      </c>
      <c r="T164" s="273"/>
    </row>
    <row r="165" spans="1:20" s="274" customFormat="1" ht="33.75">
      <c r="A165" s="353" t="s">
        <v>758</v>
      </c>
      <c r="B165" s="275" t="s">
        <v>14</v>
      </c>
      <c r="C165" s="375" t="s">
        <v>759</v>
      </c>
      <c r="D165" s="376"/>
      <c r="E165" s="376"/>
      <c r="F165" s="377"/>
      <c r="G165" s="270">
        <v>1126800</v>
      </c>
      <c r="H165" s="270">
        <v>1126800</v>
      </c>
      <c r="I165" s="276"/>
      <c r="J165" s="277">
        <v>1126800</v>
      </c>
      <c r="K165" s="277"/>
      <c r="L165" s="277"/>
      <c r="M165" s="270">
        <v>0</v>
      </c>
      <c r="N165" s="270">
        <v>0</v>
      </c>
      <c r="O165" s="276"/>
      <c r="P165" s="277">
        <v>0</v>
      </c>
      <c r="Q165" s="277"/>
      <c r="R165" s="278"/>
      <c r="S165" s="279" t="str">
        <f t="shared" si="4"/>
        <v>00020203121050000151</v>
      </c>
      <c r="T165" s="273"/>
    </row>
    <row r="166" spans="1:20" s="274" customFormat="1">
      <c r="A166" s="352" t="s">
        <v>760</v>
      </c>
      <c r="B166" s="269" t="s">
        <v>14</v>
      </c>
      <c r="C166" s="378" t="s">
        <v>761</v>
      </c>
      <c r="D166" s="378"/>
      <c r="E166" s="378"/>
      <c r="F166" s="378"/>
      <c r="G166" s="270">
        <v>385200</v>
      </c>
      <c r="H166" s="270">
        <v>385200</v>
      </c>
      <c r="I166" s="270"/>
      <c r="J166" s="270">
        <v>385200</v>
      </c>
      <c r="K166" s="270"/>
      <c r="L166" s="270"/>
      <c r="M166" s="270">
        <v>160000</v>
      </c>
      <c r="N166" s="270">
        <v>160000</v>
      </c>
      <c r="O166" s="270"/>
      <c r="P166" s="270">
        <v>160000</v>
      </c>
      <c r="Q166" s="270"/>
      <c r="R166" s="271"/>
      <c r="S166" s="272" t="str">
        <f t="shared" si="4"/>
        <v>00020203999000000151</v>
      </c>
      <c r="T166" s="273"/>
    </row>
    <row r="167" spans="1:20" s="274" customFormat="1" ht="22.5">
      <c r="A167" s="353" t="s">
        <v>762</v>
      </c>
      <c r="B167" s="275" t="s">
        <v>14</v>
      </c>
      <c r="C167" s="375" t="s">
        <v>763</v>
      </c>
      <c r="D167" s="376"/>
      <c r="E167" s="376"/>
      <c r="F167" s="377"/>
      <c r="G167" s="270">
        <v>385200</v>
      </c>
      <c r="H167" s="270">
        <v>385200</v>
      </c>
      <c r="I167" s="276"/>
      <c r="J167" s="277">
        <v>385200</v>
      </c>
      <c r="K167" s="277"/>
      <c r="L167" s="277"/>
      <c r="M167" s="270">
        <v>160000</v>
      </c>
      <c r="N167" s="270">
        <v>160000</v>
      </c>
      <c r="O167" s="276"/>
      <c r="P167" s="277">
        <v>160000</v>
      </c>
      <c r="Q167" s="277"/>
      <c r="R167" s="278"/>
      <c r="S167" s="279" t="str">
        <f t="shared" si="4"/>
        <v>00020203999050000151</v>
      </c>
      <c r="T167" s="273"/>
    </row>
    <row r="168" spans="1:20" s="274" customFormat="1">
      <c r="A168" s="352" t="s">
        <v>182</v>
      </c>
      <c r="B168" s="269" t="s">
        <v>14</v>
      </c>
      <c r="C168" s="378" t="s">
        <v>764</v>
      </c>
      <c r="D168" s="378"/>
      <c r="E168" s="378"/>
      <c r="F168" s="378"/>
      <c r="G168" s="270">
        <v>45000</v>
      </c>
      <c r="H168" s="270">
        <v>45000</v>
      </c>
      <c r="I168" s="270">
        <v>631402</v>
      </c>
      <c r="J168" s="270">
        <v>676402</v>
      </c>
      <c r="K168" s="270"/>
      <c r="L168" s="270"/>
      <c r="M168" s="270">
        <v>45000</v>
      </c>
      <c r="N168" s="270">
        <v>45000</v>
      </c>
      <c r="O168" s="270">
        <v>280552</v>
      </c>
      <c r="P168" s="270">
        <v>325552</v>
      </c>
      <c r="Q168" s="270"/>
      <c r="R168" s="271"/>
      <c r="S168" s="272" t="str">
        <f t="shared" si="4"/>
        <v>00020204000000000151</v>
      </c>
      <c r="T168" s="273"/>
    </row>
    <row r="169" spans="1:20" s="274" customFormat="1" ht="56.25">
      <c r="A169" s="352" t="s">
        <v>766</v>
      </c>
      <c r="B169" s="269" t="s">
        <v>14</v>
      </c>
      <c r="C169" s="378" t="s">
        <v>765</v>
      </c>
      <c r="D169" s="378"/>
      <c r="E169" s="378"/>
      <c r="F169" s="378"/>
      <c r="G169" s="270">
        <v>0</v>
      </c>
      <c r="H169" s="270">
        <v>0</v>
      </c>
      <c r="I169" s="270">
        <v>631402</v>
      </c>
      <c r="J169" s="270">
        <v>631402</v>
      </c>
      <c r="K169" s="270"/>
      <c r="L169" s="270"/>
      <c r="M169" s="270">
        <v>0</v>
      </c>
      <c r="N169" s="270">
        <v>0</v>
      </c>
      <c r="O169" s="270">
        <v>280552</v>
      </c>
      <c r="P169" s="270">
        <v>280552</v>
      </c>
      <c r="Q169" s="270"/>
      <c r="R169" s="271"/>
      <c r="S169" s="272" t="str">
        <f t="shared" si="4"/>
        <v>00020204014000000151</v>
      </c>
      <c r="T169" s="273"/>
    </row>
    <row r="170" spans="1:20" s="274" customFormat="1" ht="67.5">
      <c r="A170" s="353" t="s">
        <v>767</v>
      </c>
      <c r="B170" s="275" t="s">
        <v>14</v>
      </c>
      <c r="C170" s="375" t="s">
        <v>768</v>
      </c>
      <c r="D170" s="376"/>
      <c r="E170" s="376"/>
      <c r="F170" s="377"/>
      <c r="G170" s="270">
        <v>0</v>
      </c>
      <c r="H170" s="270">
        <v>0</v>
      </c>
      <c r="I170" s="276">
        <v>631402</v>
      </c>
      <c r="J170" s="277">
        <v>631402</v>
      </c>
      <c r="K170" s="277"/>
      <c r="L170" s="277"/>
      <c r="M170" s="270">
        <v>0</v>
      </c>
      <c r="N170" s="270">
        <v>0</v>
      </c>
      <c r="O170" s="276">
        <v>280552</v>
      </c>
      <c r="P170" s="277">
        <v>280552</v>
      </c>
      <c r="Q170" s="277"/>
      <c r="R170" s="278"/>
      <c r="S170" s="279" t="str">
        <f t="shared" si="4"/>
        <v>00020204014050000151</v>
      </c>
      <c r="T170" s="273"/>
    </row>
    <row r="171" spans="1:20" s="274" customFormat="1" ht="22.5">
      <c r="A171" s="352" t="s">
        <v>769</v>
      </c>
      <c r="B171" s="269" t="s">
        <v>14</v>
      </c>
      <c r="C171" s="378" t="s">
        <v>770</v>
      </c>
      <c r="D171" s="378"/>
      <c r="E171" s="378"/>
      <c r="F171" s="378"/>
      <c r="G171" s="270">
        <v>45000</v>
      </c>
      <c r="H171" s="270">
        <v>45000</v>
      </c>
      <c r="I171" s="270"/>
      <c r="J171" s="270">
        <v>45000</v>
      </c>
      <c r="K171" s="270"/>
      <c r="L171" s="270"/>
      <c r="M171" s="270">
        <v>45000</v>
      </c>
      <c r="N171" s="270">
        <v>45000</v>
      </c>
      <c r="O171" s="270"/>
      <c r="P171" s="270">
        <v>45000</v>
      </c>
      <c r="Q171" s="270"/>
      <c r="R171" s="271"/>
      <c r="S171" s="272" t="str">
        <f t="shared" si="4"/>
        <v>00020204999000000151</v>
      </c>
      <c r="T171" s="273"/>
    </row>
    <row r="172" spans="1:20" s="274" customFormat="1" ht="33.75">
      <c r="A172" s="353" t="s">
        <v>771</v>
      </c>
      <c r="B172" s="275" t="s">
        <v>14</v>
      </c>
      <c r="C172" s="375" t="s">
        <v>772</v>
      </c>
      <c r="D172" s="376"/>
      <c r="E172" s="376"/>
      <c r="F172" s="377"/>
      <c r="G172" s="270">
        <v>45000</v>
      </c>
      <c r="H172" s="270">
        <v>45000</v>
      </c>
      <c r="I172" s="276"/>
      <c r="J172" s="277">
        <v>45000</v>
      </c>
      <c r="K172" s="277"/>
      <c r="L172" s="277"/>
      <c r="M172" s="270">
        <v>45000</v>
      </c>
      <c r="N172" s="270">
        <v>45000</v>
      </c>
      <c r="O172" s="276"/>
      <c r="P172" s="277">
        <v>45000</v>
      </c>
      <c r="Q172" s="277"/>
      <c r="R172" s="278"/>
      <c r="S172" s="279" t="str">
        <f t="shared" si="4"/>
        <v>00020204999050000151</v>
      </c>
      <c r="T172" s="273"/>
    </row>
    <row r="173" spans="1:20" s="274" customFormat="1" ht="101.25">
      <c r="A173" s="352" t="s">
        <v>773</v>
      </c>
      <c r="B173" s="269" t="s">
        <v>14</v>
      </c>
      <c r="C173" s="378" t="s">
        <v>774</v>
      </c>
      <c r="D173" s="378"/>
      <c r="E173" s="378"/>
      <c r="F173" s="378"/>
      <c r="G173" s="270">
        <v>64171.040000000001</v>
      </c>
      <c r="H173" s="270">
        <v>64171.040000000001</v>
      </c>
      <c r="I173" s="270"/>
      <c r="J173" s="270"/>
      <c r="K173" s="270">
        <v>64171.040000000001</v>
      </c>
      <c r="L173" s="270"/>
      <c r="M173" s="270">
        <v>0</v>
      </c>
      <c r="N173" s="270">
        <v>0</v>
      </c>
      <c r="O173" s="270">
        <v>64171.040000000001</v>
      </c>
      <c r="P173" s="270"/>
      <c r="Q173" s="270">
        <v>64171.040000000001</v>
      </c>
      <c r="R173" s="271"/>
      <c r="S173" s="272" t="str">
        <f t="shared" si="4"/>
        <v>00021800000000000000</v>
      </c>
      <c r="T173" s="273"/>
    </row>
    <row r="174" spans="1:20" s="274" customFormat="1" ht="67.5">
      <c r="A174" s="352" t="s">
        <v>775</v>
      </c>
      <c r="B174" s="269" t="s">
        <v>14</v>
      </c>
      <c r="C174" s="378" t="s">
        <v>776</v>
      </c>
      <c r="D174" s="378"/>
      <c r="E174" s="378"/>
      <c r="F174" s="378"/>
      <c r="G174" s="270">
        <v>64171.040000000001</v>
      </c>
      <c r="H174" s="270">
        <v>64171.040000000001</v>
      </c>
      <c r="I174" s="270"/>
      <c r="J174" s="270"/>
      <c r="K174" s="270">
        <v>64171.040000000001</v>
      </c>
      <c r="L174" s="270"/>
      <c r="M174" s="270">
        <v>0</v>
      </c>
      <c r="N174" s="270">
        <v>0</v>
      </c>
      <c r="O174" s="270">
        <v>64171.040000000001</v>
      </c>
      <c r="P174" s="270"/>
      <c r="Q174" s="270">
        <v>64171.040000000001</v>
      </c>
      <c r="R174" s="271"/>
      <c r="S174" s="272" t="str">
        <f t="shared" si="4"/>
        <v>00021800000000000151</v>
      </c>
      <c r="T174" s="273"/>
    </row>
    <row r="175" spans="1:20" s="274" customFormat="1" ht="67.5">
      <c r="A175" s="352" t="s">
        <v>777</v>
      </c>
      <c r="B175" s="269" t="s">
        <v>14</v>
      </c>
      <c r="C175" s="378" t="s">
        <v>778</v>
      </c>
      <c r="D175" s="378"/>
      <c r="E175" s="378"/>
      <c r="F175" s="378"/>
      <c r="G175" s="270">
        <v>64171.040000000001</v>
      </c>
      <c r="H175" s="270">
        <v>64171.040000000001</v>
      </c>
      <c r="I175" s="270"/>
      <c r="J175" s="270"/>
      <c r="K175" s="270">
        <v>64171.040000000001</v>
      </c>
      <c r="L175" s="270"/>
      <c r="M175" s="270">
        <v>0</v>
      </c>
      <c r="N175" s="270">
        <v>0</v>
      </c>
      <c r="O175" s="270">
        <v>64171.040000000001</v>
      </c>
      <c r="P175" s="270"/>
      <c r="Q175" s="270">
        <v>64171.040000000001</v>
      </c>
      <c r="R175" s="271"/>
      <c r="S175" s="272" t="str">
        <f t="shared" si="4"/>
        <v>00021805000130000151</v>
      </c>
      <c r="T175" s="273"/>
    </row>
    <row r="176" spans="1:20" s="274" customFormat="1" ht="56.25">
      <c r="A176" s="353" t="s">
        <v>779</v>
      </c>
      <c r="B176" s="275" t="s">
        <v>14</v>
      </c>
      <c r="C176" s="375" t="s">
        <v>780</v>
      </c>
      <c r="D176" s="376"/>
      <c r="E176" s="376"/>
      <c r="F176" s="377"/>
      <c r="G176" s="270">
        <v>64171.040000000001</v>
      </c>
      <c r="H176" s="270">
        <v>64171.040000000001</v>
      </c>
      <c r="I176" s="276"/>
      <c r="J176" s="277"/>
      <c r="K176" s="277">
        <v>64171.040000000001</v>
      </c>
      <c r="L176" s="277"/>
      <c r="M176" s="270">
        <v>0</v>
      </c>
      <c r="N176" s="270">
        <v>0</v>
      </c>
      <c r="O176" s="276">
        <v>64171.040000000001</v>
      </c>
      <c r="P176" s="277"/>
      <c r="Q176" s="277">
        <v>64171.040000000001</v>
      </c>
      <c r="R176" s="278"/>
      <c r="S176" s="279" t="str">
        <f t="shared" si="4"/>
        <v>00021805010130000151</v>
      </c>
      <c r="T176" s="273"/>
    </row>
    <row r="177" spans="1:20" s="274" customFormat="1" ht="45">
      <c r="A177" s="352" t="s">
        <v>781</v>
      </c>
      <c r="B177" s="269" t="s">
        <v>14</v>
      </c>
      <c r="C177" s="378" t="s">
        <v>782</v>
      </c>
      <c r="D177" s="378"/>
      <c r="E177" s="378"/>
      <c r="F177" s="378"/>
      <c r="G177" s="270">
        <v>0</v>
      </c>
      <c r="H177" s="270">
        <v>0</v>
      </c>
      <c r="I177" s="270"/>
      <c r="J177" s="270">
        <v>0</v>
      </c>
      <c r="K177" s="270"/>
      <c r="L177" s="270"/>
      <c r="M177" s="270">
        <v>-65964.69</v>
      </c>
      <c r="N177" s="270">
        <v>-65964.69</v>
      </c>
      <c r="O177" s="270">
        <v>-64171.040000000001</v>
      </c>
      <c r="P177" s="270">
        <v>-130135.73</v>
      </c>
      <c r="Q177" s="270"/>
      <c r="R177" s="271"/>
      <c r="S177" s="272" t="str">
        <f t="shared" si="4"/>
        <v>00021900000000000000</v>
      </c>
      <c r="T177" s="273"/>
    </row>
    <row r="178" spans="1:20" s="274" customFormat="1" ht="45">
      <c r="A178" s="353" t="s">
        <v>783</v>
      </c>
      <c r="B178" s="275" t="s">
        <v>14</v>
      </c>
      <c r="C178" s="375" t="s">
        <v>784</v>
      </c>
      <c r="D178" s="376"/>
      <c r="E178" s="376"/>
      <c r="F178" s="377"/>
      <c r="G178" s="270">
        <v>0</v>
      </c>
      <c r="H178" s="270">
        <v>0</v>
      </c>
      <c r="I178" s="276"/>
      <c r="J178" s="277">
        <v>0</v>
      </c>
      <c r="K178" s="277"/>
      <c r="L178" s="277"/>
      <c r="M178" s="270">
        <v>-65964.69</v>
      </c>
      <c r="N178" s="270">
        <v>-65964.69</v>
      </c>
      <c r="O178" s="276">
        <v>-64171.040000000001</v>
      </c>
      <c r="P178" s="277">
        <v>-130135.73</v>
      </c>
      <c r="Q178" s="277"/>
      <c r="R178" s="278"/>
      <c r="S178" s="279" t="str">
        <f t="shared" si="4"/>
        <v>00021905000050000151</v>
      </c>
      <c r="T178" s="273"/>
    </row>
    <row r="179" spans="1:20">
      <c r="A179" s="354"/>
      <c r="B179" s="280"/>
      <c r="C179" s="280"/>
      <c r="D179" s="280"/>
      <c r="E179" s="280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2"/>
      <c r="T179" s="282"/>
    </row>
    <row r="180" spans="1:20">
      <c r="A180" s="349" t="s">
        <v>49</v>
      </c>
      <c r="B180" s="258"/>
      <c r="C180" s="258"/>
      <c r="D180" s="258"/>
      <c r="E180" s="258"/>
      <c r="F180" s="258"/>
      <c r="G180" s="258"/>
      <c r="H180" s="258"/>
      <c r="I180" s="283"/>
      <c r="J180" s="251"/>
      <c r="K180" s="251"/>
      <c r="L180" s="251"/>
      <c r="M180" s="284"/>
      <c r="N180" s="430"/>
      <c r="O180" s="430"/>
      <c r="P180" s="284"/>
      <c r="R180" s="285"/>
    </row>
    <row r="181" spans="1:20" ht="6.75" customHeight="1">
      <c r="A181" s="355"/>
      <c r="B181" s="287"/>
      <c r="C181" s="286"/>
      <c r="D181" s="286"/>
      <c r="E181" s="286"/>
      <c r="F181" s="286"/>
      <c r="G181" s="288"/>
      <c r="H181" s="288"/>
      <c r="I181" s="288"/>
      <c r="J181" s="288"/>
      <c r="K181" s="288"/>
      <c r="L181" s="288"/>
      <c r="M181" s="288"/>
      <c r="N181" s="288"/>
      <c r="O181" s="288"/>
      <c r="P181" s="284"/>
      <c r="Q181" s="284"/>
      <c r="R181" s="284"/>
    </row>
    <row r="182" spans="1:20" ht="15" customHeight="1">
      <c r="A182" s="423" t="s">
        <v>5</v>
      </c>
      <c r="B182" s="415" t="s">
        <v>6</v>
      </c>
      <c r="C182" s="399" t="s">
        <v>16</v>
      </c>
      <c r="D182" s="400"/>
      <c r="E182" s="400"/>
      <c r="F182" s="401"/>
      <c r="G182" s="408" t="s">
        <v>8</v>
      </c>
      <c r="H182" s="409"/>
      <c r="I182" s="409"/>
      <c r="J182" s="409"/>
      <c r="K182" s="409"/>
      <c r="L182" s="409"/>
      <c r="M182" s="390" t="s">
        <v>9</v>
      </c>
      <c r="N182" s="391"/>
      <c r="O182" s="391"/>
      <c r="P182" s="391"/>
      <c r="Q182" s="391"/>
      <c r="R182" s="391"/>
    </row>
    <row r="183" spans="1:20" ht="15" customHeight="1">
      <c r="A183" s="424"/>
      <c r="B183" s="426"/>
      <c r="C183" s="402"/>
      <c r="D183" s="403"/>
      <c r="E183" s="403"/>
      <c r="F183" s="404"/>
      <c r="G183" s="413" t="s">
        <v>34</v>
      </c>
      <c r="H183" s="413" t="s">
        <v>32</v>
      </c>
      <c r="I183" s="413" t="s">
        <v>36</v>
      </c>
      <c r="J183" s="415" t="s">
        <v>12</v>
      </c>
      <c r="K183" s="415" t="s">
        <v>58</v>
      </c>
      <c r="L183" s="415" t="s">
        <v>59</v>
      </c>
      <c r="M183" s="413" t="s">
        <v>34</v>
      </c>
      <c r="N183" s="413" t="s">
        <v>32</v>
      </c>
      <c r="O183" s="413" t="s">
        <v>36</v>
      </c>
      <c r="P183" s="415" t="s">
        <v>12</v>
      </c>
      <c r="Q183" s="415" t="s">
        <v>58</v>
      </c>
      <c r="R183" s="415" t="s">
        <v>59</v>
      </c>
    </row>
    <row r="184" spans="1:20" ht="124.5" customHeight="1">
      <c r="A184" s="425"/>
      <c r="B184" s="416"/>
      <c r="C184" s="405"/>
      <c r="D184" s="406"/>
      <c r="E184" s="406"/>
      <c r="F184" s="407"/>
      <c r="G184" s="414"/>
      <c r="H184" s="414"/>
      <c r="I184" s="414"/>
      <c r="J184" s="416"/>
      <c r="K184" s="416"/>
      <c r="L184" s="416"/>
      <c r="M184" s="414"/>
      <c r="N184" s="414"/>
      <c r="O184" s="414"/>
      <c r="P184" s="416"/>
      <c r="Q184" s="416"/>
      <c r="R184" s="416"/>
    </row>
    <row r="185" spans="1:20" ht="13.5" thickBot="1">
      <c r="A185" s="342">
        <v>1</v>
      </c>
      <c r="B185" s="264">
        <v>2</v>
      </c>
      <c r="C185" s="434">
        <v>3</v>
      </c>
      <c r="D185" s="435"/>
      <c r="E185" s="435"/>
      <c r="F185" s="436"/>
      <c r="G185" s="264">
        <v>4</v>
      </c>
      <c r="H185" s="264">
        <v>6</v>
      </c>
      <c r="I185" s="264">
        <v>7</v>
      </c>
      <c r="J185" s="264">
        <v>13</v>
      </c>
      <c r="K185" s="264">
        <v>14</v>
      </c>
      <c r="L185" s="264">
        <v>15</v>
      </c>
      <c r="M185" s="264">
        <v>17</v>
      </c>
      <c r="N185" s="264">
        <v>19</v>
      </c>
      <c r="O185" s="264">
        <v>20</v>
      </c>
      <c r="P185" s="264">
        <v>26</v>
      </c>
      <c r="Q185" s="264">
        <v>27</v>
      </c>
      <c r="R185" s="264">
        <v>28</v>
      </c>
    </row>
    <row r="186" spans="1:20" ht="23.25" customHeight="1">
      <c r="A186" s="356" t="s">
        <v>52</v>
      </c>
      <c r="B186" s="265" t="s">
        <v>17</v>
      </c>
      <c r="C186" s="442" t="s">
        <v>68</v>
      </c>
      <c r="D186" s="443"/>
      <c r="E186" s="443"/>
      <c r="F186" s="444"/>
      <c r="G186" s="289">
        <v>665299585.21000004</v>
      </c>
      <c r="H186" s="289">
        <v>665299585.21000004</v>
      </c>
      <c r="I186" s="289">
        <v>18872902</v>
      </c>
      <c r="J186" s="289">
        <v>536851522.97000003</v>
      </c>
      <c r="K186" s="289">
        <v>101160138.23999999</v>
      </c>
      <c r="L186" s="289">
        <v>46160826</v>
      </c>
      <c r="M186" s="267">
        <v>202209079.38999999</v>
      </c>
      <c r="N186" s="289">
        <v>202209079.38999999</v>
      </c>
      <c r="O186" s="289">
        <v>5432152</v>
      </c>
      <c r="P186" s="289">
        <v>168764814.59</v>
      </c>
      <c r="Q186" s="289">
        <v>25109868.699999999</v>
      </c>
      <c r="R186" s="290">
        <v>13766548.1</v>
      </c>
    </row>
    <row r="187" spans="1:20" s="274" customFormat="1">
      <c r="A187" s="357" t="s">
        <v>118</v>
      </c>
      <c r="B187" s="269" t="s">
        <v>17</v>
      </c>
      <c r="C187" s="382" t="s">
        <v>119</v>
      </c>
      <c r="D187" s="383"/>
      <c r="E187" s="384"/>
      <c r="F187" s="291" t="s">
        <v>120</v>
      </c>
      <c r="G187" s="270">
        <v>70424846.019999996</v>
      </c>
      <c r="H187" s="270">
        <v>70424846.019999996</v>
      </c>
      <c r="I187" s="270">
        <v>1990802</v>
      </c>
      <c r="J187" s="270">
        <v>46816733.289999999</v>
      </c>
      <c r="K187" s="270">
        <v>1347120.46</v>
      </c>
      <c r="L187" s="270">
        <v>24251794.27</v>
      </c>
      <c r="M187" s="270">
        <v>22105363.07</v>
      </c>
      <c r="N187" s="270">
        <v>22105363.07</v>
      </c>
      <c r="O187" s="270">
        <v>681552</v>
      </c>
      <c r="P187" s="270">
        <v>14105954.65</v>
      </c>
      <c r="Q187" s="270">
        <v>231707.58</v>
      </c>
      <c r="R187" s="271">
        <v>8449252.8399999999</v>
      </c>
      <c r="S187" s="292"/>
      <c r="T187" s="273" t="s">
        <v>121</v>
      </c>
    </row>
    <row r="188" spans="1:20" s="274" customFormat="1" ht="33.75">
      <c r="A188" s="357" t="s">
        <v>122</v>
      </c>
      <c r="B188" s="269" t="s">
        <v>17</v>
      </c>
      <c r="C188" s="382" t="s">
        <v>123</v>
      </c>
      <c r="D188" s="383"/>
      <c r="E188" s="384"/>
      <c r="F188" s="291" t="s">
        <v>120</v>
      </c>
      <c r="G188" s="270">
        <v>6772475.7300000004</v>
      </c>
      <c r="H188" s="270">
        <v>6772475.7300000004</v>
      </c>
      <c r="I188" s="270"/>
      <c r="J188" s="270">
        <v>1851075.73</v>
      </c>
      <c r="K188" s="270"/>
      <c r="L188" s="270">
        <v>4921400</v>
      </c>
      <c r="M188" s="270">
        <v>2228166.89</v>
      </c>
      <c r="N188" s="270">
        <v>2228166.89</v>
      </c>
      <c r="O188" s="270"/>
      <c r="P188" s="270">
        <v>516573.11</v>
      </c>
      <c r="Q188" s="270"/>
      <c r="R188" s="271">
        <v>1711593.78</v>
      </c>
      <c r="S188" s="292"/>
      <c r="T188" s="273" t="s">
        <v>124</v>
      </c>
    </row>
    <row r="189" spans="1:20" s="274" customFormat="1" ht="67.5">
      <c r="A189" s="357" t="s">
        <v>125</v>
      </c>
      <c r="B189" s="269" t="s">
        <v>17</v>
      </c>
      <c r="C189" s="382" t="s">
        <v>123</v>
      </c>
      <c r="D189" s="383"/>
      <c r="E189" s="384"/>
      <c r="F189" s="291" t="s">
        <v>126</v>
      </c>
      <c r="G189" s="270">
        <v>6772475.7300000004</v>
      </c>
      <c r="H189" s="270">
        <v>6772475.7300000004</v>
      </c>
      <c r="I189" s="270"/>
      <c r="J189" s="270">
        <v>1851075.73</v>
      </c>
      <c r="K189" s="270"/>
      <c r="L189" s="270">
        <v>4921400</v>
      </c>
      <c r="M189" s="270">
        <v>2228166.89</v>
      </c>
      <c r="N189" s="270">
        <v>2228166.89</v>
      </c>
      <c r="O189" s="270"/>
      <c r="P189" s="270">
        <v>516573.11</v>
      </c>
      <c r="Q189" s="270"/>
      <c r="R189" s="271">
        <v>1711593.78</v>
      </c>
      <c r="S189" s="292"/>
      <c r="T189" s="273" t="s">
        <v>127</v>
      </c>
    </row>
    <row r="190" spans="1:20" s="274" customFormat="1" ht="22.5">
      <c r="A190" s="357" t="s">
        <v>128</v>
      </c>
      <c r="B190" s="269" t="s">
        <v>17</v>
      </c>
      <c r="C190" s="382" t="s">
        <v>123</v>
      </c>
      <c r="D190" s="383"/>
      <c r="E190" s="384"/>
      <c r="F190" s="291" t="s">
        <v>129</v>
      </c>
      <c r="G190" s="270">
        <v>6772475.7300000004</v>
      </c>
      <c r="H190" s="270">
        <v>6772475.7300000004</v>
      </c>
      <c r="I190" s="270"/>
      <c r="J190" s="270">
        <v>1851075.73</v>
      </c>
      <c r="K190" s="270"/>
      <c r="L190" s="270">
        <v>4921400</v>
      </c>
      <c r="M190" s="270">
        <v>2228166.89</v>
      </c>
      <c r="N190" s="270">
        <v>2228166.89</v>
      </c>
      <c r="O190" s="270"/>
      <c r="P190" s="270">
        <v>516573.11</v>
      </c>
      <c r="Q190" s="270"/>
      <c r="R190" s="271">
        <v>1711593.78</v>
      </c>
      <c r="S190" s="292"/>
      <c r="T190" s="273" t="s">
        <v>130</v>
      </c>
    </row>
    <row r="191" spans="1:20" s="274" customFormat="1" ht="22.5">
      <c r="A191" s="358" t="s">
        <v>131</v>
      </c>
      <c r="B191" s="293" t="s">
        <v>17</v>
      </c>
      <c r="C191" s="379" t="s">
        <v>123</v>
      </c>
      <c r="D191" s="380"/>
      <c r="E191" s="381"/>
      <c r="F191" s="294" t="s">
        <v>132</v>
      </c>
      <c r="G191" s="270">
        <v>4937484</v>
      </c>
      <c r="H191" s="270">
        <v>4937484</v>
      </c>
      <c r="I191" s="295"/>
      <c r="J191" s="296">
        <v>1401684</v>
      </c>
      <c r="K191" s="296"/>
      <c r="L191" s="296">
        <v>3535800</v>
      </c>
      <c r="M191" s="270">
        <v>1693911.48</v>
      </c>
      <c r="N191" s="270">
        <v>1693911.48</v>
      </c>
      <c r="O191" s="295"/>
      <c r="P191" s="296">
        <v>456304.35</v>
      </c>
      <c r="Q191" s="296"/>
      <c r="R191" s="297">
        <v>1237607.1299999999</v>
      </c>
      <c r="S191" s="298" t="str">
        <f>C191&amp;F191</f>
        <v>00001020000000000121</v>
      </c>
      <c r="T191" s="273" t="str">
        <f>C191&amp;F191</f>
        <v>00001020000000000121</v>
      </c>
    </row>
    <row r="192" spans="1:20" s="274" customFormat="1" ht="33.75">
      <c r="A192" s="358" t="s">
        <v>133</v>
      </c>
      <c r="B192" s="293" t="s">
        <v>17</v>
      </c>
      <c r="C192" s="379" t="s">
        <v>123</v>
      </c>
      <c r="D192" s="380"/>
      <c r="E192" s="381"/>
      <c r="F192" s="294" t="s">
        <v>134</v>
      </c>
      <c r="G192" s="270">
        <v>361100</v>
      </c>
      <c r="H192" s="270">
        <v>361100</v>
      </c>
      <c r="I192" s="295"/>
      <c r="J192" s="296">
        <v>40100</v>
      </c>
      <c r="K192" s="296"/>
      <c r="L192" s="296">
        <v>321000</v>
      </c>
      <c r="M192" s="270">
        <v>160600</v>
      </c>
      <c r="N192" s="270">
        <v>160600</v>
      </c>
      <c r="O192" s="295"/>
      <c r="P192" s="296">
        <v>0</v>
      </c>
      <c r="Q192" s="296"/>
      <c r="R192" s="297">
        <v>160600</v>
      </c>
      <c r="S192" s="298" t="str">
        <f>C192&amp;F192</f>
        <v>00001020000000000122</v>
      </c>
      <c r="T192" s="273" t="str">
        <f>C192&amp;F192</f>
        <v>00001020000000000122</v>
      </c>
    </row>
    <row r="193" spans="1:20" s="274" customFormat="1" ht="45">
      <c r="A193" s="358" t="s">
        <v>135</v>
      </c>
      <c r="B193" s="293" t="s">
        <v>17</v>
      </c>
      <c r="C193" s="379" t="s">
        <v>123</v>
      </c>
      <c r="D193" s="380"/>
      <c r="E193" s="381"/>
      <c r="F193" s="294" t="s">
        <v>136</v>
      </c>
      <c r="G193" s="270">
        <v>1473891.73</v>
      </c>
      <c r="H193" s="270">
        <v>1473891.73</v>
      </c>
      <c r="I193" s="295"/>
      <c r="J193" s="296">
        <v>409291.73</v>
      </c>
      <c r="K193" s="296"/>
      <c r="L193" s="296">
        <v>1064600</v>
      </c>
      <c r="M193" s="270">
        <v>373655.41</v>
      </c>
      <c r="N193" s="270">
        <v>373655.41</v>
      </c>
      <c r="O193" s="295"/>
      <c r="P193" s="296">
        <v>60268.76</v>
      </c>
      <c r="Q193" s="296"/>
      <c r="R193" s="297">
        <v>313386.65000000002</v>
      </c>
      <c r="S193" s="298" t="str">
        <f>C193&amp;F193</f>
        <v>00001020000000000129</v>
      </c>
      <c r="T193" s="273" t="str">
        <f>C193&amp;F193</f>
        <v>00001020000000000129</v>
      </c>
    </row>
    <row r="194" spans="1:20" s="274" customFormat="1" ht="45">
      <c r="A194" s="357" t="s">
        <v>137</v>
      </c>
      <c r="B194" s="269" t="s">
        <v>17</v>
      </c>
      <c r="C194" s="382" t="s">
        <v>138</v>
      </c>
      <c r="D194" s="383"/>
      <c r="E194" s="384"/>
      <c r="F194" s="291" t="s">
        <v>120</v>
      </c>
      <c r="G194" s="270">
        <v>72000</v>
      </c>
      <c r="H194" s="270">
        <v>72000</v>
      </c>
      <c r="I194" s="270"/>
      <c r="J194" s="270">
        <v>40000</v>
      </c>
      <c r="K194" s="270">
        <v>32000</v>
      </c>
      <c r="L194" s="270"/>
      <c r="M194" s="270">
        <v>25134</v>
      </c>
      <c r="N194" s="270">
        <v>25134</v>
      </c>
      <c r="O194" s="270"/>
      <c r="P194" s="270">
        <v>14890</v>
      </c>
      <c r="Q194" s="270">
        <v>10244</v>
      </c>
      <c r="R194" s="271"/>
      <c r="S194" s="292"/>
      <c r="T194" s="273" t="s">
        <v>139</v>
      </c>
    </row>
    <row r="195" spans="1:20" s="274" customFormat="1" ht="33.75">
      <c r="A195" s="357" t="s">
        <v>140</v>
      </c>
      <c r="B195" s="269" t="s">
        <v>17</v>
      </c>
      <c r="C195" s="382" t="s">
        <v>138</v>
      </c>
      <c r="D195" s="383"/>
      <c r="E195" s="384"/>
      <c r="F195" s="291" t="s">
        <v>17</v>
      </c>
      <c r="G195" s="270">
        <v>72000</v>
      </c>
      <c r="H195" s="270">
        <v>72000</v>
      </c>
      <c r="I195" s="270"/>
      <c r="J195" s="270">
        <v>40000</v>
      </c>
      <c r="K195" s="270">
        <v>32000</v>
      </c>
      <c r="L195" s="270"/>
      <c r="M195" s="270">
        <v>25134</v>
      </c>
      <c r="N195" s="270">
        <v>25134</v>
      </c>
      <c r="O195" s="270"/>
      <c r="P195" s="270">
        <v>14890</v>
      </c>
      <c r="Q195" s="270">
        <v>10244</v>
      </c>
      <c r="R195" s="271"/>
      <c r="S195" s="292"/>
      <c r="T195" s="273" t="s">
        <v>141</v>
      </c>
    </row>
    <row r="196" spans="1:20" s="274" customFormat="1" ht="33.75">
      <c r="A196" s="357" t="s">
        <v>142</v>
      </c>
      <c r="B196" s="269" t="s">
        <v>17</v>
      </c>
      <c r="C196" s="382" t="s">
        <v>138</v>
      </c>
      <c r="D196" s="383"/>
      <c r="E196" s="384"/>
      <c r="F196" s="291" t="s">
        <v>143</v>
      </c>
      <c r="G196" s="270">
        <v>72000</v>
      </c>
      <c r="H196" s="270">
        <v>72000</v>
      </c>
      <c r="I196" s="270"/>
      <c r="J196" s="270">
        <v>40000</v>
      </c>
      <c r="K196" s="270">
        <v>32000</v>
      </c>
      <c r="L196" s="270"/>
      <c r="M196" s="270">
        <v>25134</v>
      </c>
      <c r="N196" s="270">
        <v>25134</v>
      </c>
      <c r="O196" s="270"/>
      <c r="P196" s="270">
        <v>14890</v>
      </c>
      <c r="Q196" s="270">
        <v>10244</v>
      </c>
      <c r="R196" s="271"/>
      <c r="S196" s="292"/>
      <c r="T196" s="273" t="s">
        <v>144</v>
      </c>
    </row>
    <row r="197" spans="1:20" s="274" customFormat="1" ht="33.75">
      <c r="A197" s="358" t="s">
        <v>145</v>
      </c>
      <c r="B197" s="293" t="s">
        <v>17</v>
      </c>
      <c r="C197" s="379" t="s">
        <v>138</v>
      </c>
      <c r="D197" s="380"/>
      <c r="E197" s="381"/>
      <c r="F197" s="294" t="s">
        <v>146</v>
      </c>
      <c r="G197" s="270">
        <v>10000</v>
      </c>
      <c r="H197" s="270">
        <v>10000</v>
      </c>
      <c r="I197" s="295"/>
      <c r="J197" s="296">
        <v>10000</v>
      </c>
      <c r="K197" s="296"/>
      <c r="L197" s="296"/>
      <c r="M197" s="270">
        <v>10000</v>
      </c>
      <c r="N197" s="270">
        <v>10000</v>
      </c>
      <c r="O197" s="295"/>
      <c r="P197" s="296">
        <v>10000</v>
      </c>
      <c r="Q197" s="296"/>
      <c r="R197" s="297"/>
      <c r="S197" s="298" t="str">
        <f>C197&amp;F197</f>
        <v>00001030000000000242</v>
      </c>
      <c r="T197" s="273" t="str">
        <f>C197&amp;F197</f>
        <v>00001030000000000242</v>
      </c>
    </row>
    <row r="198" spans="1:20" s="274" customFormat="1" ht="33.75">
      <c r="A198" s="358" t="s">
        <v>147</v>
      </c>
      <c r="B198" s="293" t="s">
        <v>17</v>
      </c>
      <c r="C198" s="379" t="s">
        <v>138</v>
      </c>
      <c r="D198" s="380"/>
      <c r="E198" s="381"/>
      <c r="F198" s="294" t="s">
        <v>148</v>
      </c>
      <c r="G198" s="270">
        <v>62000</v>
      </c>
      <c r="H198" s="270">
        <v>62000</v>
      </c>
      <c r="I198" s="295"/>
      <c r="J198" s="296">
        <v>30000</v>
      </c>
      <c r="K198" s="296">
        <v>32000</v>
      </c>
      <c r="L198" s="296"/>
      <c r="M198" s="270">
        <v>15134</v>
      </c>
      <c r="N198" s="270">
        <v>15134</v>
      </c>
      <c r="O198" s="295"/>
      <c r="P198" s="296">
        <v>4890</v>
      </c>
      <c r="Q198" s="296">
        <v>10244</v>
      </c>
      <c r="R198" s="297"/>
      <c r="S198" s="298" t="str">
        <f>C198&amp;F198</f>
        <v>00001030000000000244</v>
      </c>
      <c r="T198" s="273" t="str">
        <f>C198&amp;F198</f>
        <v>00001030000000000244</v>
      </c>
    </row>
    <row r="199" spans="1:20" s="274" customFormat="1" ht="45">
      <c r="A199" s="357" t="s">
        <v>149</v>
      </c>
      <c r="B199" s="269" t="s">
        <v>17</v>
      </c>
      <c r="C199" s="382" t="s">
        <v>150</v>
      </c>
      <c r="D199" s="383"/>
      <c r="E199" s="384"/>
      <c r="F199" s="291" t="s">
        <v>120</v>
      </c>
      <c r="G199" s="270">
        <v>46499257.270000003</v>
      </c>
      <c r="H199" s="270">
        <v>46499257.270000003</v>
      </c>
      <c r="I199" s="270"/>
      <c r="J199" s="270">
        <v>28296324.27</v>
      </c>
      <c r="K199" s="270"/>
      <c r="L199" s="270">
        <v>18202933</v>
      </c>
      <c r="M199" s="270">
        <v>14481434.57</v>
      </c>
      <c r="N199" s="270">
        <v>14481434.57</v>
      </c>
      <c r="O199" s="270"/>
      <c r="P199" s="270">
        <v>8064284.7300000004</v>
      </c>
      <c r="Q199" s="270"/>
      <c r="R199" s="271">
        <v>6417149.8399999999</v>
      </c>
      <c r="S199" s="292"/>
      <c r="T199" s="273" t="s">
        <v>151</v>
      </c>
    </row>
    <row r="200" spans="1:20" s="274" customFormat="1" ht="67.5">
      <c r="A200" s="357" t="s">
        <v>125</v>
      </c>
      <c r="B200" s="269" t="s">
        <v>17</v>
      </c>
      <c r="C200" s="382" t="s">
        <v>150</v>
      </c>
      <c r="D200" s="383"/>
      <c r="E200" s="384"/>
      <c r="F200" s="291" t="s">
        <v>126</v>
      </c>
      <c r="G200" s="270">
        <v>41450622.270000003</v>
      </c>
      <c r="H200" s="270">
        <v>41450622.270000003</v>
      </c>
      <c r="I200" s="270"/>
      <c r="J200" s="270">
        <v>26285324.27</v>
      </c>
      <c r="K200" s="270"/>
      <c r="L200" s="270">
        <v>15165298</v>
      </c>
      <c r="M200" s="270">
        <v>12269393.23</v>
      </c>
      <c r="N200" s="270">
        <v>12269393.23</v>
      </c>
      <c r="O200" s="270"/>
      <c r="P200" s="270">
        <v>7233172.6299999999</v>
      </c>
      <c r="Q200" s="270"/>
      <c r="R200" s="271">
        <v>5036220.5999999996</v>
      </c>
      <c r="S200" s="292"/>
      <c r="T200" s="273" t="s">
        <v>152</v>
      </c>
    </row>
    <row r="201" spans="1:20" s="274" customFormat="1" ht="22.5">
      <c r="A201" s="357" t="s">
        <v>128</v>
      </c>
      <c r="B201" s="269" t="s">
        <v>17</v>
      </c>
      <c r="C201" s="382" t="s">
        <v>150</v>
      </c>
      <c r="D201" s="383"/>
      <c r="E201" s="384"/>
      <c r="F201" s="291" t="s">
        <v>129</v>
      </c>
      <c r="G201" s="270">
        <v>41450622.270000003</v>
      </c>
      <c r="H201" s="270">
        <v>41450622.270000003</v>
      </c>
      <c r="I201" s="270"/>
      <c r="J201" s="270">
        <v>26285324.27</v>
      </c>
      <c r="K201" s="270"/>
      <c r="L201" s="270">
        <v>15165298</v>
      </c>
      <c r="M201" s="270">
        <v>12269393.23</v>
      </c>
      <c r="N201" s="270">
        <v>12269393.23</v>
      </c>
      <c r="O201" s="270"/>
      <c r="P201" s="270">
        <v>7233172.6299999999</v>
      </c>
      <c r="Q201" s="270"/>
      <c r="R201" s="271">
        <v>5036220.5999999996</v>
      </c>
      <c r="S201" s="292"/>
      <c r="T201" s="273" t="s">
        <v>153</v>
      </c>
    </row>
    <row r="202" spans="1:20" s="274" customFormat="1" ht="22.5">
      <c r="A202" s="358" t="s">
        <v>131</v>
      </c>
      <c r="B202" s="293" t="s">
        <v>17</v>
      </c>
      <c r="C202" s="379" t="s">
        <v>150</v>
      </c>
      <c r="D202" s="380"/>
      <c r="E202" s="381"/>
      <c r="F202" s="294" t="s">
        <v>132</v>
      </c>
      <c r="G202" s="270">
        <v>29902221</v>
      </c>
      <c r="H202" s="270">
        <v>29902221</v>
      </c>
      <c r="I202" s="295"/>
      <c r="J202" s="296">
        <v>19132813</v>
      </c>
      <c r="K202" s="296"/>
      <c r="L202" s="296">
        <v>10769408</v>
      </c>
      <c r="M202" s="270">
        <v>9575041.6600000001</v>
      </c>
      <c r="N202" s="270">
        <v>9575041.6600000001</v>
      </c>
      <c r="O202" s="295"/>
      <c r="P202" s="296">
        <v>5924047.2699999996</v>
      </c>
      <c r="Q202" s="296"/>
      <c r="R202" s="297">
        <v>3650994.39</v>
      </c>
      <c r="S202" s="298" t="str">
        <f>C202&amp;F202</f>
        <v>00001040000000000121</v>
      </c>
      <c r="T202" s="273" t="str">
        <f>C202&amp;F202</f>
        <v>00001040000000000121</v>
      </c>
    </row>
    <row r="203" spans="1:20" s="274" customFormat="1" ht="33.75">
      <c r="A203" s="358" t="s">
        <v>133</v>
      </c>
      <c r="B203" s="293" t="s">
        <v>17</v>
      </c>
      <c r="C203" s="379" t="s">
        <v>150</v>
      </c>
      <c r="D203" s="380"/>
      <c r="E203" s="381"/>
      <c r="F203" s="294" t="s">
        <v>134</v>
      </c>
      <c r="G203" s="270">
        <v>2742440</v>
      </c>
      <c r="H203" s="270">
        <v>2742440</v>
      </c>
      <c r="I203" s="295"/>
      <c r="J203" s="296">
        <v>1564900</v>
      </c>
      <c r="K203" s="296"/>
      <c r="L203" s="296">
        <v>1177540</v>
      </c>
      <c r="M203" s="270">
        <v>670569</v>
      </c>
      <c r="N203" s="270">
        <v>670569</v>
      </c>
      <c r="O203" s="295"/>
      <c r="P203" s="296">
        <v>210487</v>
      </c>
      <c r="Q203" s="296"/>
      <c r="R203" s="297">
        <v>460082</v>
      </c>
      <c r="S203" s="298" t="str">
        <f>C203&amp;F203</f>
        <v>00001040000000000122</v>
      </c>
      <c r="T203" s="273" t="str">
        <f>C203&amp;F203</f>
        <v>00001040000000000122</v>
      </c>
    </row>
    <row r="204" spans="1:20" s="274" customFormat="1" ht="45">
      <c r="A204" s="358" t="s">
        <v>135</v>
      </c>
      <c r="B204" s="293" t="s">
        <v>17</v>
      </c>
      <c r="C204" s="379" t="s">
        <v>150</v>
      </c>
      <c r="D204" s="380"/>
      <c r="E204" s="381"/>
      <c r="F204" s="294" t="s">
        <v>136</v>
      </c>
      <c r="G204" s="270">
        <v>8805961.2699999996</v>
      </c>
      <c r="H204" s="270">
        <v>8805961.2699999996</v>
      </c>
      <c r="I204" s="295"/>
      <c r="J204" s="296">
        <v>5587611.2699999996</v>
      </c>
      <c r="K204" s="296"/>
      <c r="L204" s="296">
        <v>3218350</v>
      </c>
      <c r="M204" s="270">
        <v>2023782.57</v>
      </c>
      <c r="N204" s="270">
        <v>2023782.57</v>
      </c>
      <c r="O204" s="295"/>
      <c r="P204" s="296">
        <v>1098638.3600000001</v>
      </c>
      <c r="Q204" s="296"/>
      <c r="R204" s="297">
        <v>925144.21</v>
      </c>
      <c r="S204" s="298" t="str">
        <f>C204&amp;F204</f>
        <v>00001040000000000129</v>
      </c>
      <c r="T204" s="273" t="str">
        <f>C204&amp;F204</f>
        <v>00001040000000000129</v>
      </c>
    </row>
    <row r="205" spans="1:20" s="274" customFormat="1" ht="33.75">
      <c r="A205" s="357" t="s">
        <v>140</v>
      </c>
      <c r="B205" s="269" t="s">
        <v>17</v>
      </c>
      <c r="C205" s="382" t="s">
        <v>150</v>
      </c>
      <c r="D205" s="383"/>
      <c r="E205" s="384"/>
      <c r="F205" s="291" t="s">
        <v>17</v>
      </c>
      <c r="G205" s="270">
        <v>4510840</v>
      </c>
      <c r="H205" s="270">
        <v>4510840</v>
      </c>
      <c r="I205" s="270"/>
      <c r="J205" s="270">
        <v>1731549</v>
      </c>
      <c r="K205" s="270"/>
      <c r="L205" s="270">
        <v>2779291</v>
      </c>
      <c r="M205" s="270">
        <v>1995761.82</v>
      </c>
      <c r="N205" s="270">
        <v>1995761.82</v>
      </c>
      <c r="O205" s="270"/>
      <c r="P205" s="270">
        <v>694354.6</v>
      </c>
      <c r="Q205" s="270"/>
      <c r="R205" s="271">
        <v>1301407.22</v>
      </c>
      <c r="S205" s="292"/>
      <c r="T205" s="273" t="s">
        <v>154</v>
      </c>
    </row>
    <row r="206" spans="1:20" s="274" customFormat="1" ht="33.75">
      <c r="A206" s="357" t="s">
        <v>142</v>
      </c>
      <c r="B206" s="269" t="s">
        <v>17</v>
      </c>
      <c r="C206" s="382" t="s">
        <v>150</v>
      </c>
      <c r="D206" s="383"/>
      <c r="E206" s="384"/>
      <c r="F206" s="291" t="s">
        <v>143</v>
      </c>
      <c r="G206" s="270">
        <v>4510840</v>
      </c>
      <c r="H206" s="270">
        <v>4510840</v>
      </c>
      <c r="I206" s="270"/>
      <c r="J206" s="270">
        <v>1731549</v>
      </c>
      <c r="K206" s="270"/>
      <c r="L206" s="270">
        <v>2779291</v>
      </c>
      <c r="M206" s="270">
        <v>1995761.82</v>
      </c>
      <c r="N206" s="270">
        <v>1995761.82</v>
      </c>
      <c r="O206" s="270"/>
      <c r="P206" s="270">
        <v>694354.6</v>
      </c>
      <c r="Q206" s="270"/>
      <c r="R206" s="271">
        <v>1301407.22</v>
      </c>
      <c r="S206" s="292"/>
      <c r="T206" s="273" t="s">
        <v>155</v>
      </c>
    </row>
    <row r="207" spans="1:20" s="274" customFormat="1" ht="33.75">
      <c r="A207" s="358" t="s">
        <v>145</v>
      </c>
      <c r="B207" s="293" t="s">
        <v>17</v>
      </c>
      <c r="C207" s="379" t="s">
        <v>150</v>
      </c>
      <c r="D207" s="380"/>
      <c r="E207" s="381"/>
      <c r="F207" s="294" t="s">
        <v>146</v>
      </c>
      <c r="G207" s="270">
        <v>1633530</v>
      </c>
      <c r="H207" s="270">
        <v>1633530</v>
      </c>
      <c r="I207" s="295"/>
      <c r="J207" s="296">
        <v>1137000</v>
      </c>
      <c r="K207" s="296"/>
      <c r="L207" s="296">
        <v>496530</v>
      </c>
      <c r="M207" s="270">
        <v>469922.9</v>
      </c>
      <c r="N207" s="270">
        <v>469922.9</v>
      </c>
      <c r="O207" s="295"/>
      <c r="P207" s="296">
        <v>346516.3</v>
      </c>
      <c r="Q207" s="296"/>
      <c r="R207" s="297">
        <v>123406.6</v>
      </c>
      <c r="S207" s="298" t="str">
        <f>C207&amp;F207</f>
        <v>00001040000000000242</v>
      </c>
      <c r="T207" s="273" t="str">
        <f>C207&amp;F207</f>
        <v>00001040000000000242</v>
      </c>
    </row>
    <row r="208" spans="1:20" s="274" customFormat="1" ht="33.75">
      <c r="A208" s="358" t="s">
        <v>147</v>
      </c>
      <c r="B208" s="293" t="s">
        <v>17</v>
      </c>
      <c r="C208" s="379" t="s">
        <v>150</v>
      </c>
      <c r="D208" s="380"/>
      <c r="E208" s="381"/>
      <c r="F208" s="294" t="s">
        <v>148</v>
      </c>
      <c r="G208" s="270">
        <v>2877310</v>
      </c>
      <c r="H208" s="270">
        <v>2877310</v>
      </c>
      <c r="I208" s="295"/>
      <c r="J208" s="296">
        <v>594549</v>
      </c>
      <c r="K208" s="296"/>
      <c r="L208" s="296">
        <v>2282761</v>
      </c>
      <c r="M208" s="270">
        <v>1525838.92</v>
      </c>
      <c r="N208" s="270">
        <v>1525838.92</v>
      </c>
      <c r="O208" s="295"/>
      <c r="P208" s="296">
        <v>347838.3</v>
      </c>
      <c r="Q208" s="296"/>
      <c r="R208" s="297">
        <v>1178000.6200000001</v>
      </c>
      <c r="S208" s="298" t="str">
        <f>C208&amp;F208</f>
        <v>00001040000000000244</v>
      </c>
      <c r="T208" s="273" t="str">
        <f>C208&amp;F208</f>
        <v>00001040000000000244</v>
      </c>
    </row>
    <row r="209" spans="1:20" s="274" customFormat="1">
      <c r="A209" s="357" t="s">
        <v>156</v>
      </c>
      <c r="B209" s="269" t="s">
        <v>17</v>
      </c>
      <c r="C209" s="382" t="s">
        <v>150</v>
      </c>
      <c r="D209" s="383"/>
      <c r="E209" s="384"/>
      <c r="F209" s="291" t="s">
        <v>157</v>
      </c>
      <c r="G209" s="270">
        <v>537795</v>
      </c>
      <c r="H209" s="270">
        <v>537795</v>
      </c>
      <c r="I209" s="270"/>
      <c r="J209" s="270">
        <v>279451</v>
      </c>
      <c r="K209" s="270"/>
      <c r="L209" s="270">
        <v>258344</v>
      </c>
      <c r="M209" s="270">
        <v>216279.52</v>
      </c>
      <c r="N209" s="270">
        <v>216279.52</v>
      </c>
      <c r="O209" s="270"/>
      <c r="P209" s="270">
        <v>136757.5</v>
      </c>
      <c r="Q209" s="270"/>
      <c r="R209" s="271">
        <v>79522.02</v>
      </c>
      <c r="S209" s="292"/>
      <c r="T209" s="273" t="s">
        <v>158</v>
      </c>
    </row>
    <row r="210" spans="1:20" s="274" customFormat="1">
      <c r="A210" s="357" t="s">
        <v>159</v>
      </c>
      <c r="B210" s="269" t="s">
        <v>17</v>
      </c>
      <c r="C210" s="382" t="s">
        <v>150</v>
      </c>
      <c r="D210" s="383"/>
      <c r="E210" s="384"/>
      <c r="F210" s="291" t="s">
        <v>160</v>
      </c>
      <c r="G210" s="270">
        <v>537795</v>
      </c>
      <c r="H210" s="270">
        <v>537795</v>
      </c>
      <c r="I210" s="270"/>
      <c r="J210" s="270">
        <v>279451</v>
      </c>
      <c r="K210" s="270"/>
      <c r="L210" s="270">
        <v>258344</v>
      </c>
      <c r="M210" s="270">
        <v>216279.52</v>
      </c>
      <c r="N210" s="270">
        <v>216279.52</v>
      </c>
      <c r="O210" s="270"/>
      <c r="P210" s="270">
        <v>136757.5</v>
      </c>
      <c r="Q210" s="270"/>
      <c r="R210" s="271">
        <v>79522.02</v>
      </c>
      <c r="S210" s="292"/>
      <c r="T210" s="273" t="s">
        <v>161</v>
      </c>
    </row>
    <row r="211" spans="1:20" s="274" customFormat="1" ht="22.5">
      <c r="A211" s="358" t="s">
        <v>162</v>
      </c>
      <c r="B211" s="293" t="s">
        <v>17</v>
      </c>
      <c r="C211" s="379" t="s">
        <v>150</v>
      </c>
      <c r="D211" s="380"/>
      <c r="E211" s="381"/>
      <c r="F211" s="294" t="s">
        <v>163</v>
      </c>
      <c r="G211" s="270">
        <v>230000</v>
      </c>
      <c r="H211" s="270">
        <v>230000</v>
      </c>
      <c r="I211" s="295"/>
      <c r="J211" s="296">
        <v>80000</v>
      </c>
      <c r="K211" s="296"/>
      <c r="L211" s="296">
        <v>150000</v>
      </c>
      <c r="M211" s="270">
        <v>55612.4</v>
      </c>
      <c r="N211" s="270">
        <v>55612.4</v>
      </c>
      <c r="O211" s="295"/>
      <c r="P211" s="296">
        <v>16508.400000000001</v>
      </c>
      <c r="Q211" s="296"/>
      <c r="R211" s="297">
        <v>39104</v>
      </c>
      <c r="S211" s="298" t="str">
        <f>C211&amp;F211</f>
        <v>00001040000000000851</v>
      </c>
      <c r="T211" s="273" t="str">
        <f>C211&amp;F211</f>
        <v>00001040000000000851</v>
      </c>
    </row>
    <row r="212" spans="1:20" s="274" customFormat="1">
      <c r="A212" s="358" t="s">
        <v>164</v>
      </c>
      <c r="B212" s="293" t="s">
        <v>17</v>
      </c>
      <c r="C212" s="379" t="s">
        <v>150</v>
      </c>
      <c r="D212" s="380"/>
      <c r="E212" s="381"/>
      <c r="F212" s="294" t="s">
        <v>165</v>
      </c>
      <c r="G212" s="270">
        <v>180083.6</v>
      </c>
      <c r="H212" s="270">
        <v>180083.6</v>
      </c>
      <c r="I212" s="295"/>
      <c r="J212" s="296">
        <v>119702.6</v>
      </c>
      <c r="K212" s="296"/>
      <c r="L212" s="296">
        <v>60381</v>
      </c>
      <c r="M212" s="270">
        <v>62577.18</v>
      </c>
      <c r="N212" s="270">
        <v>62577.18</v>
      </c>
      <c r="O212" s="295"/>
      <c r="P212" s="296">
        <v>44079.839999999997</v>
      </c>
      <c r="Q212" s="296"/>
      <c r="R212" s="297">
        <v>18497.34</v>
      </c>
      <c r="S212" s="298" t="str">
        <f>C212&amp;F212</f>
        <v>00001040000000000852</v>
      </c>
      <c r="T212" s="273" t="str">
        <f>C212&amp;F212</f>
        <v>00001040000000000852</v>
      </c>
    </row>
    <row r="213" spans="1:20" s="274" customFormat="1">
      <c r="A213" s="358" t="s">
        <v>166</v>
      </c>
      <c r="B213" s="293" t="s">
        <v>17</v>
      </c>
      <c r="C213" s="379" t="s">
        <v>150</v>
      </c>
      <c r="D213" s="380"/>
      <c r="E213" s="381"/>
      <c r="F213" s="294" t="s">
        <v>167</v>
      </c>
      <c r="G213" s="270">
        <v>127711.4</v>
      </c>
      <c r="H213" s="270">
        <v>127711.4</v>
      </c>
      <c r="I213" s="295"/>
      <c r="J213" s="296">
        <v>79748.399999999994</v>
      </c>
      <c r="K213" s="296"/>
      <c r="L213" s="296">
        <v>47963</v>
      </c>
      <c r="M213" s="270">
        <v>98089.94</v>
      </c>
      <c r="N213" s="270">
        <v>98089.94</v>
      </c>
      <c r="O213" s="295"/>
      <c r="P213" s="296">
        <v>76169.259999999995</v>
      </c>
      <c r="Q213" s="296"/>
      <c r="R213" s="297">
        <v>21920.68</v>
      </c>
      <c r="S213" s="298" t="str">
        <f>C213&amp;F213</f>
        <v>00001040000000000853</v>
      </c>
      <c r="T213" s="273" t="str">
        <f>C213&amp;F213</f>
        <v>00001040000000000853</v>
      </c>
    </row>
    <row r="214" spans="1:20" s="274" customFormat="1">
      <c r="A214" s="357" t="s">
        <v>168</v>
      </c>
      <c r="B214" s="269" t="s">
        <v>17</v>
      </c>
      <c r="C214" s="382" t="s">
        <v>169</v>
      </c>
      <c r="D214" s="383"/>
      <c r="E214" s="384"/>
      <c r="F214" s="291" t="s">
        <v>120</v>
      </c>
      <c r="G214" s="270">
        <v>8700</v>
      </c>
      <c r="H214" s="270">
        <v>8700</v>
      </c>
      <c r="I214" s="270"/>
      <c r="J214" s="270">
        <v>8700</v>
      </c>
      <c r="K214" s="270"/>
      <c r="L214" s="270"/>
      <c r="M214" s="270">
        <v>0</v>
      </c>
      <c r="N214" s="270">
        <v>0</v>
      </c>
      <c r="O214" s="270"/>
      <c r="P214" s="270">
        <v>0</v>
      </c>
      <c r="Q214" s="270"/>
      <c r="R214" s="271"/>
      <c r="S214" s="292"/>
      <c r="T214" s="273" t="s">
        <v>170</v>
      </c>
    </row>
    <row r="215" spans="1:20" s="274" customFormat="1" ht="33.75">
      <c r="A215" s="357" t="s">
        <v>140</v>
      </c>
      <c r="B215" s="269" t="s">
        <v>17</v>
      </c>
      <c r="C215" s="382" t="s">
        <v>169</v>
      </c>
      <c r="D215" s="383"/>
      <c r="E215" s="384"/>
      <c r="F215" s="291" t="s">
        <v>17</v>
      </c>
      <c r="G215" s="270">
        <v>8700</v>
      </c>
      <c r="H215" s="270">
        <v>8700</v>
      </c>
      <c r="I215" s="270"/>
      <c r="J215" s="270">
        <v>8700</v>
      </c>
      <c r="K215" s="270"/>
      <c r="L215" s="270"/>
      <c r="M215" s="270">
        <v>0</v>
      </c>
      <c r="N215" s="270">
        <v>0</v>
      </c>
      <c r="O215" s="270"/>
      <c r="P215" s="270">
        <v>0</v>
      </c>
      <c r="Q215" s="270"/>
      <c r="R215" s="271"/>
      <c r="S215" s="292"/>
      <c r="T215" s="273" t="s">
        <v>171</v>
      </c>
    </row>
    <row r="216" spans="1:20" s="274" customFormat="1" ht="33.75">
      <c r="A216" s="357" t="s">
        <v>142</v>
      </c>
      <c r="B216" s="269" t="s">
        <v>17</v>
      </c>
      <c r="C216" s="382" t="s">
        <v>169</v>
      </c>
      <c r="D216" s="383"/>
      <c r="E216" s="384"/>
      <c r="F216" s="291" t="s">
        <v>143</v>
      </c>
      <c r="G216" s="270">
        <v>8700</v>
      </c>
      <c r="H216" s="270">
        <v>8700</v>
      </c>
      <c r="I216" s="270"/>
      <c r="J216" s="270">
        <v>8700</v>
      </c>
      <c r="K216" s="270"/>
      <c r="L216" s="270"/>
      <c r="M216" s="270">
        <v>0</v>
      </c>
      <c r="N216" s="270">
        <v>0</v>
      </c>
      <c r="O216" s="270"/>
      <c r="P216" s="270">
        <v>0</v>
      </c>
      <c r="Q216" s="270"/>
      <c r="R216" s="271"/>
      <c r="S216" s="292"/>
      <c r="T216" s="273" t="s">
        <v>172</v>
      </c>
    </row>
    <row r="217" spans="1:20" s="274" customFormat="1" ht="33.75">
      <c r="A217" s="358" t="s">
        <v>147</v>
      </c>
      <c r="B217" s="293" t="s">
        <v>17</v>
      </c>
      <c r="C217" s="379" t="s">
        <v>169</v>
      </c>
      <c r="D217" s="380"/>
      <c r="E217" s="381"/>
      <c r="F217" s="294" t="s">
        <v>148</v>
      </c>
      <c r="G217" s="270">
        <v>8700</v>
      </c>
      <c r="H217" s="270">
        <v>8700</v>
      </c>
      <c r="I217" s="295"/>
      <c r="J217" s="296">
        <v>8700</v>
      </c>
      <c r="K217" s="296"/>
      <c r="L217" s="296"/>
      <c r="M217" s="270">
        <v>0</v>
      </c>
      <c r="N217" s="270">
        <v>0</v>
      </c>
      <c r="O217" s="295"/>
      <c r="P217" s="296">
        <v>0</v>
      </c>
      <c r="Q217" s="296"/>
      <c r="R217" s="297"/>
      <c r="S217" s="298" t="str">
        <f>C217&amp;F217</f>
        <v>00001050000000000244</v>
      </c>
      <c r="T217" s="273" t="str">
        <f>C217&amp;F217</f>
        <v>00001050000000000244</v>
      </c>
    </row>
    <row r="218" spans="1:20" s="274" customFormat="1" ht="33.75">
      <c r="A218" s="357" t="s">
        <v>173</v>
      </c>
      <c r="B218" s="269" t="s">
        <v>17</v>
      </c>
      <c r="C218" s="382" t="s">
        <v>174</v>
      </c>
      <c r="D218" s="383"/>
      <c r="E218" s="384"/>
      <c r="F218" s="291" t="s">
        <v>120</v>
      </c>
      <c r="G218" s="270">
        <v>8446702</v>
      </c>
      <c r="H218" s="270">
        <v>8446702</v>
      </c>
      <c r="I218" s="270">
        <v>631402</v>
      </c>
      <c r="J218" s="270">
        <v>8446702</v>
      </c>
      <c r="K218" s="270">
        <v>300000</v>
      </c>
      <c r="L218" s="270">
        <v>331402</v>
      </c>
      <c r="M218" s="270">
        <v>2545689.12</v>
      </c>
      <c r="N218" s="270">
        <v>2545689.12</v>
      </c>
      <c r="O218" s="270">
        <v>280552</v>
      </c>
      <c r="P218" s="270">
        <v>2545689.12</v>
      </c>
      <c r="Q218" s="270">
        <v>150000</v>
      </c>
      <c r="R218" s="271">
        <v>130552</v>
      </c>
      <c r="S218" s="292"/>
      <c r="T218" s="273" t="s">
        <v>175</v>
      </c>
    </row>
    <row r="219" spans="1:20" s="274" customFormat="1" ht="67.5">
      <c r="A219" s="357" t="s">
        <v>125</v>
      </c>
      <c r="B219" s="269" t="s">
        <v>17</v>
      </c>
      <c r="C219" s="382" t="s">
        <v>174</v>
      </c>
      <c r="D219" s="383"/>
      <c r="E219" s="384"/>
      <c r="F219" s="291" t="s">
        <v>126</v>
      </c>
      <c r="G219" s="270">
        <v>7926502</v>
      </c>
      <c r="H219" s="270">
        <v>7926502</v>
      </c>
      <c r="I219" s="270"/>
      <c r="J219" s="270">
        <v>7926502</v>
      </c>
      <c r="K219" s="270"/>
      <c r="L219" s="270"/>
      <c r="M219" s="270">
        <v>2361295.9500000002</v>
      </c>
      <c r="N219" s="270">
        <v>2361295.9500000002</v>
      </c>
      <c r="O219" s="270"/>
      <c r="P219" s="270">
        <v>2361295.9500000002</v>
      </c>
      <c r="Q219" s="270"/>
      <c r="R219" s="271"/>
      <c r="S219" s="292"/>
      <c r="T219" s="273" t="s">
        <v>176</v>
      </c>
    </row>
    <row r="220" spans="1:20" s="274" customFormat="1" ht="22.5">
      <c r="A220" s="357" t="s">
        <v>128</v>
      </c>
      <c r="B220" s="269" t="s">
        <v>17</v>
      </c>
      <c r="C220" s="382" t="s">
        <v>174</v>
      </c>
      <c r="D220" s="383"/>
      <c r="E220" s="384"/>
      <c r="F220" s="291" t="s">
        <v>129</v>
      </c>
      <c r="G220" s="270">
        <v>7926502</v>
      </c>
      <c r="H220" s="270">
        <v>7926502</v>
      </c>
      <c r="I220" s="270"/>
      <c r="J220" s="270">
        <v>7926502</v>
      </c>
      <c r="K220" s="270"/>
      <c r="L220" s="270"/>
      <c r="M220" s="270">
        <v>2361295.9500000002</v>
      </c>
      <c r="N220" s="270">
        <v>2361295.9500000002</v>
      </c>
      <c r="O220" s="270"/>
      <c r="P220" s="270">
        <v>2361295.9500000002</v>
      </c>
      <c r="Q220" s="270"/>
      <c r="R220" s="271"/>
      <c r="S220" s="292"/>
      <c r="T220" s="273" t="s">
        <v>177</v>
      </c>
    </row>
    <row r="221" spans="1:20" s="274" customFormat="1" ht="22.5">
      <c r="A221" s="358" t="s">
        <v>131</v>
      </c>
      <c r="B221" s="293" t="s">
        <v>17</v>
      </c>
      <c r="C221" s="379" t="s">
        <v>174</v>
      </c>
      <c r="D221" s="380"/>
      <c r="E221" s="381"/>
      <c r="F221" s="294" t="s">
        <v>132</v>
      </c>
      <c r="G221" s="270">
        <v>5793580</v>
      </c>
      <c r="H221" s="270">
        <v>5793580</v>
      </c>
      <c r="I221" s="295"/>
      <c r="J221" s="296">
        <v>5793580</v>
      </c>
      <c r="K221" s="296"/>
      <c r="L221" s="296"/>
      <c r="M221" s="270">
        <v>1821372.62</v>
      </c>
      <c r="N221" s="270">
        <v>1821372.62</v>
      </c>
      <c r="O221" s="295"/>
      <c r="P221" s="296">
        <v>1821372.62</v>
      </c>
      <c r="Q221" s="296"/>
      <c r="R221" s="297"/>
      <c r="S221" s="298" t="str">
        <f>C221&amp;F221</f>
        <v>00001060000000000121</v>
      </c>
      <c r="T221" s="273" t="str">
        <f>C221&amp;F221</f>
        <v>00001060000000000121</v>
      </c>
    </row>
    <row r="222" spans="1:20" s="274" customFormat="1" ht="33.75">
      <c r="A222" s="358" t="s">
        <v>133</v>
      </c>
      <c r="B222" s="293" t="s">
        <v>17</v>
      </c>
      <c r="C222" s="379" t="s">
        <v>174</v>
      </c>
      <c r="D222" s="380"/>
      <c r="E222" s="381"/>
      <c r="F222" s="294" t="s">
        <v>134</v>
      </c>
      <c r="G222" s="270">
        <v>481200</v>
      </c>
      <c r="H222" s="270">
        <v>481200</v>
      </c>
      <c r="I222" s="295"/>
      <c r="J222" s="296">
        <v>481200</v>
      </c>
      <c r="K222" s="296"/>
      <c r="L222" s="296"/>
      <c r="M222" s="270">
        <v>60100</v>
      </c>
      <c r="N222" s="270">
        <v>60100</v>
      </c>
      <c r="O222" s="295"/>
      <c r="P222" s="296">
        <v>60100</v>
      </c>
      <c r="Q222" s="296"/>
      <c r="R222" s="297"/>
      <c r="S222" s="298" t="str">
        <f>C222&amp;F222</f>
        <v>00001060000000000122</v>
      </c>
      <c r="T222" s="273" t="str">
        <f>C222&amp;F222</f>
        <v>00001060000000000122</v>
      </c>
    </row>
    <row r="223" spans="1:20" s="274" customFormat="1" ht="45">
      <c r="A223" s="358" t="s">
        <v>135</v>
      </c>
      <c r="B223" s="293" t="s">
        <v>17</v>
      </c>
      <c r="C223" s="379" t="s">
        <v>174</v>
      </c>
      <c r="D223" s="380"/>
      <c r="E223" s="381"/>
      <c r="F223" s="294" t="s">
        <v>136</v>
      </c>
      <c r="G223" s="270">
        <v>1651722</v>
      </c>
      <c r="H223" s="270">
        <v>1651722</v>
      </c>
      <c r="I223" s="295"/>
      <c r="J223" s="296">
        <v>1651722</v>
      </c>
      <c r="K223" s="296"/>
      <c r="L223" s="296"/>
      <c r="M223" s="270">
        <v>479823.33</v>
      </c>
      <c r="N223" s="270">
        <v>479823.33</v>
      </c>
      <c r="O223" s="295"/>
      <c r="P223" s="296">
        <v>479823.33</v>
      </c>
      <c r="Q223" s="296"/>
      <c r="R223" s="297"/>
      <c r="S223" s="298" t="str">
        <f>C223&amp;F223</f>
        <v>00001060000000000129</v>
      </c>
      <c r="T223" s="273" t="str">
        <f>C223&amp;F223</f>
        <v>00001060000000000129</v>
      </c>
    </row>
    <row r="224" spans="1:20" s="274" customFormat="1" ht="33.75">
      <c r="A224" s="357" t="s">
        <v>140</v>
      </c>
      <c r="B224" s="269" t="s">
        <v>17</v>
      </c>
      <c r="C224" s="382" t="s">
        <v>174</v>
      </c>
      <c r="D224" s="383"/>
      <c r="E224" s="384"/>
      <c r="F224" s="291" t="s">
        <v>17</v>
      </c>
      <c r="G224" s="270">
        <v>513555.63</v>
      </c>
      <c r="H224" s="270">
        <v>513555.63</v>
      </c>
      <c r="I224" s="270"/>
      <c r="J224" s="270">
        <v>513555.63</v>
      </c>
      <c r="K224" s="270"/>
      <c r="L224" s="270"/>
      <c r="M224" s="270">
        <v>181933.99</v>
      </c>
      <c r="N224" s="270">
        <v>181933.99</v>
      </c>
      <c r="O224" s="270"/>
      <c r="P224" s="270">
        <v>181933.99</v>
      </c>
      <c r="Q224" s="270"/>
      <c r="R224" s="271"/>
      <c r="S224" s="292"/>
      <c r="T224" s="273" t="s">
        <v>178</v>
      </c>
    </row>
    <row r="225" spans="1:20" s="274" customFormat="1" ht="33.75">
      <c r="A225" s="357" t="s">
        <v>142</v>
      </c>
      <c r="B225" s="269" t="s">
        <v>17</v>
      </c>
      <c r="C225" s="382" t="s">
        <v>174</v>
      </c>
      <c r="D225" s="383"/>
      <c r="E225" s="384"/>
      <c r="F225" s="291" t="s">
        <v>143</v>
      </c>
      <c r="G225" s="270">
        <v>513555.63</v>
      </c>
      <c r="H225" s="270">
        <v>513555.63</v>
      </c>
      <c r="I225" s="270"/>
      <c r="J225" s="270">
        <v>513555.63</v>
      </c>
      <c r="K225" s="270"/>
      <c r="L225" s="270"/>
      <c r="M225" s="270">
        <v>181933.99</v>
      </c>
      <c r="N225" s="270">
        <v>181933.99</v>
      </c>
      <c r="O225" s="270"/>
      <c r="P225" s="270">
        <v>181933.99</v>
      </c>
      <c r="Q225" s="270"/>
      <c r="R225" s="271"/>
      <c r="S225" s="292"/>
      <c r="T225" s="273" t="s">
        <v>179</v>
      </c>
    </row>
    <row r="226" spans="1:20" s="274" customFormat="1" ht="33.75">
      <c r="A226" s="358" t="s">
        <v>145</v>
      </c>
      <c r="B226" s="293" t="s">
        <v>17</v>
      </c>
      <c r="C226" s="379" t="s">
        <v>174</v>
      </c>
      <c r="D226" s="380"/>
      <c r="E226" s="381"/>
      <c r="F226" s="294" t="s">
        <v>146</v>
      </c>
      <c r="G226" s="270">
        <v>290555.63</v>
      </c>
      <c r="H226" s="270">
        <v>290555.63</v>
      </c>
      <c r="I226" s="295"/>
      <c r="J226" s="296">
        <v>290555.63</v>
      </c>
      <c r="K226" s="296"/>
      <c r="L226" s="296"/>
      <c r="M226" s="270">
        <v>108660.75</v>
      </c>
      <c r="N226" s="270">
        <v>108660.75</v>
      </c>
      <c r="O226" s="295"/>
      <c r="P226" s="296">
        <v>108660.75</v>
      </c>
      <c r="Q226" s="296"/>
      <c r="R226" s="297"/>
      <c r="S226" s="298" t="str">
        <f>C226&amp;F226</f>
        <v>00001060000000000242</v>
      </c>
      <c r="T226" s="273" t="str">
        <f>C226&amp;F226</f>
        <v>00001060000000000242</v>
      </c>
    </row>
    <row r="227" spans="1:20" s="274" customFormat="1" ht="33.75">
      <c r="A227" s="358" t="s">
        <v>147</v>
      </c>
      <c r="B227" s="293" t="s">
        <v>17</v>
      </c>
      <c r="C227" s="379" t="s">
        <v>174</v>
      </c>
      <c r="D227" s="380"/>
      <c r="E227" s="381"/>
      <c r="F227" s="294" t="s">
        <v>148</v>
      </c>
      <c r="G227" s="270">
        <v>223000</v>
      </c>
      <c r="H227" s="270">
        <v>223000</v>
      </c>
      <c r="I227" s="295"/>
      <c r="J227" s="296">
        <v>223000</v>
      </c>
      <c r="K227" s="296"/>
      <c r="L227" s="296"/>
      <c r="M227" s="270">
        <v>73273.240000000005</v>
      </c>
      <c r="N227" s="270">
        <v>73273.240000000005</v>
      </c>
      <c r="O227" s="295"/>
      <c r="P227" s="296">
        <v>73273.240000000005</v>
      </c>
      <c r="Q227" s="296"/>
      <c r="R227" s="297"/>
      <c r="S227" s="298" t="str">
        <f>C227&amp;F227</f>
        <v>00001060000000000244</v>
      </c>
      <c r="T227" s="273" t="str">
        <f>C227&amp;F227</f>
        <v>00001060000000000244</v>
      </c>
    </row>
    <row r="228" spans="1:20" s="274" customFormat="1">
      <c r="A228" s="357" t="s">
        <v>180</v>
      </c>
      <c r="B228" s="269" t="s">
        <v>17</v>
      </c>
      <c r="C228" s="382" t="s">
        <v>174</v>
      </c>
      <c r="D228" s="383"/>
      <c r="E228" s="384"/>
      <c r="F228" s="291" t="s">
        <v>22</v>
      </c>
      <c r="G228" s="270">
        <v>0</v>
      </c>
      <c r="H228" s="270">
        <v>0</v>
      </c>
      <c r="I228" s="270">
        <v>631402</v>
      </c>
      <c r="J228" s="270"/>
      <c r="K228" s="270">
        <v>300000</v>
      </c>
      <c r="L228" s="270">
        <v>331402</v>
      </c>
      <c r="M228" s="270">
        <v>0</v>
      </c>
      <c r="N228" s="270">
        <v>0</v>
      </c>
      <c r="O228" s="270">
        <v>280552</v>
      </c>
      <c r="P228" s="270"/>
      <c r="Q228" s="270">
        <v>150000</v>
      </c>
      <c r="R228" s="271">
        <v>130552</v>
      </c>
      <c r="S228" s="292"/>
      <c r="T228" s="273" t="s">
        <v>181</v>
      </c>
    </row>
    <row r="229" spans="1:20" s="274" customFormat="1">
      <c r="A229" s="358" t="s">
        <v>182</v>
      </c>
      <c r="B229" s="293" t="s">
        <v>17</v>
      </c>
      <c r="C229" s="379" t="s">
        <v>174</v>
      </c>
      <c r="D229" s="380"/>
      <c r="E229" s="381"/>
      <c r="F229" s="294" t="s">
        <v>183</v>
      </c>
      <c r="G229" s="270">
        <v>0</v>
      </c>
      <c r="H229" s="270">
        <v>0</v>
      </c>
      <c r="I229" s="295">
        <v>631402</v>
      </c>
      <c r="J229" s="296"/>
      <c r="K229" s="296">
        <v>300000</v>
      </c>
      <c r="L229" s="296">
        <v>331402</v>
      </c>
      <c r="M229" s="270">
        <v>0</v>
      </c>
      <c r="N229" s="270">
        <v>0</v>
      </c>
      <c r="O229" s="295">
        <v>280552</v>
      </c>
      <c r="P229" s="296"/>
      <c r="Q229" s="296">
        <v>150000</v>
      </c>
      <c r="R229" s="297">
        <v>130552</v>
      </c>
      <c r="S229" s="298" t="str">
        <f>C229&amp;F229</f>
        <v>00001060000000000540</v>
      </c>
      <c r="T229" s="273" t="str">
        <f>C229&amp;F229</f>
        <v>00001060000000000540</v>
      </c>
    </row>
    <row r="230" spans="1:20" s="274" customFormat="1">
      <c r="A230" s="357" t="s">
        <v>156</v>
      </c>
      <c r="B230" s="269" t="s">
        <v>17</v>
      </c>
      <c r="C230" s="382" t="s">
        <v>174</v>
      </c>
      <c r="D230" s="383"/>
      <c r="E230" s="384"/>
      <c r="F230" s="291" t="s">
        <v>157</v>
      </c>
      <c r="G230" s="270">
        <v>6644.37</v>
      </c>
      <c r="H230" s="270">
        <v>6644.37</v>
      </c>
      <c r="I230" s="270"/>
      <c r="J230" s="270">
        <v>6644.37</v>
      </c>
      <c r="K230" s="270"/>
      <c r="L230" s="270"/>
      <c r="M230" s="270">
        <v>2459.1799999999998</v>
      </c>
      <c r="N230" s="270">
        <v>2459.1799999999998</v>
      </c>
      <c r="O230" s="270"/>
      <c r="P230" s="270">
        <v>2459.1799999999998</v>
      </c>
      <c r="Q230" s="270"/>
      <c r="R230" s="271"/>
      <c r="S230" s="292"/>
      <c r="T230" s="273" t="s">
        <v>184</v>
      </c>
    </row>
    <row r="231" spans="1:20" s="274" customFormat="1">
      <c r="A231" s="357" t="s">
        <v>159</v>
      </c>
      <c r="B231" s="269" t="s">
        <v>17</v>
      </c>
      <c r="C231" s="382" t="s">
        <v>174</v>
      </c>
      <c r="D231" s="383"/>
      <c r="E231" s="384"/>
      <c r="F231" s="291" t="s">
        <v>160</v>
      </c>
      <c r="G231" s="270">
        <v>6644.37</v>
      </c>
      <c r="H231" s="270">
        <v>6644.37</v>
      </c>
      <c r="I231" s="270"/>
      <c r="J231" s="270">
        <v>6644.37</v>
      </c>
      <c r="K231" s="270"/>
      <c r="L231" s="270"/>
      <c r="M231" s="270">
        <v>2459.1799999999998</v>
      </c>
      <c r="N231" s="270">
        <v>2459.1799999999998</v>
      </c>
      <c r="O231" s="270"/>
      <c r="P231" s="270">
        <v>2459.1799999999998</v>
      </c>
      <c r="Q231" s="270"/>
      <c r="R231" s="271"/>
      <c r="S231" s="292"/>
      <c r="T231" s="273" t="s">
        <v>185</v>
      </c>
    </row>
    <row r="232" spans="1:20" s="274" customFormat="1" ht="22.5">
      <c r="A232" s="358" t="s">
        <v>162</v>
      </c>
      <c r="B232" s="293" t="s">
        <v>17</v>
      </c>
      <c r="C232" s="379" t="s">
        <v>174</v>
      </c>
      <c r="D232" s="380"/>
      <c r="E232" s="381"/>
      <c r="F232" s="294" t="s">
        <v>163</v>
      </c>
      <c r="G232" s="270">
        <v>200</v>
      </c>
      <c r="H232" s="270">
        <v>200</v>
      </c>
      <c r="I232" s="295"/>
      <c r="J232" s="296">
        <v>200</v>
      </c>
      <c r="K232" s="296"/>
      <c r="L232" s="296"/>
      <c r="M232" s="270">
        <v>0</v>
      </c>
      <c r="N232" s="270">
        <v>0</v>
      </c>
      <c r="O232" s="295"/>
      <c r="P232" s="296">
        <v>0</v>
      </c>
      <c r="Q232" s="296"/>
      <c r="R232" s="297"/>
      <c r="S232" s="298" t="str">
        <f>C232&amp;F232</f>
        <v>00001060000000000851</v>
      </c>
      <c r="T232" s="273" t="str">
        <f>C232&amp;F232</f>
        <v>00001060000000000851</v>
      </c>
    </row>
    <row r="233" spans="1:20" s="274" customFormat="1">
      <c r="A233" s="358" t="s">
        <v>166</v>
      </c>
      <c r="B233" s="293" t="s">
        <v>17</v>
      </c>
      <c r="C233" s="379" t="s">
        <v>174</v>
      </c>
      <c r="D233" s="380"/>
      <c r="E233" s="381"/>
      <c r="F233" s="294" t="s">
        <v>167</v>
      </c>
      <c r="G233" s="270">
        <v>6444.37</v>
      </c>
      <c r="H233" s="270">
        <v>6444.37</v>
      </c>
      <c r="I233" s="295"/>
      <c r="J233" s="296">
        <v>6444.37</v>
      </c>
      <c r="K233" s="296"/>
      <c r="L233" s="296"/>
      <c r="M233" s="270">
        <v>2459.1799999999998</v>
      </c>
      <c r="N233" s="270">
        <v>2459.1799999999998</v>
      </c>
      <c r="O233" s="295"/>
      <c r="P233" s="296">
        <v>2459.1799999999998</v>
      </c>
      <c r="Q233" s="296"/>
      <c r="R233" s="297"/>
      <c r="S233" s="298" t="str">
        <f>C233&amp;F233</f>
        <v>00001060000000000853</v>
      </c>
      <c r="T233" s="273" t="str">
        <f>C233&amp;F233</f>
        <v>00001060000000000853</v>
      </c>
    </row>
    <row r="234" spans="1:20" s="274" customFormat="1">
      <c r="A234" s="357" t="s">
        <v>186</v>
      </c>
      <c r="B234" s="269" t="s">
        <v>17</v>
      </c>
      <c r="C234" s="382" t="s">
        <v>187</v>
      </c>
      <c r="D234" s="383"/>
      <c r="E234" s="384"/>
      <c r="F234" s="291" t="s">
        <v>120</v>
      </c>
      <c r="G234" s="270">
        <v>203000</v>
      </c>
      <c r="H234" s="270">
        <v>203000</v>
      </c>
      <c r="I234" s="270"/>
      <c r="J234" s="270">
        <v>50000</v>
      </c>
      <c r="K234" s="270">
        <v>100000</v>
      </c>
      <c r="L234" s="270">
        <v>53000</v>
      </c>
      <c r="M234" s="270">
        <v>0</v>
      </c>
      <c r="N234" s="270">
        <v>0</v>
      </c>
      <c r="O234" s="270"/>
      <c r="P234" s="270">
        <v>0</v>
      </c>
      <c r="Q234" s="270">
        <v>0</v>
      </c>
      <c r="R234" s="271">
        <v>0</v>
      </c>
      <c r="S234" s="292"/>
      <c r="T234" s="273" t="s">
        <v>188</v>
      </c>
    </row>
    <row r="235" spans="1:20" s="274" customFormat="1">
      <c r="A235" s="357" t="s">
        <v>156</v>
      </c>
      <c r="B235" s="269" t="s">
        <v>17</v>
      </c>
      <c r="C235" s="382" t="s">
        <v>187</v>
      </c>
      <c r="D235" s="383"/>
      <c r="E235" s="384"/>
      <c r="F235" s="291" t="s">
        <v>157</v>
      </c>
      <c r="G235" s="270">
        <v>203000</v>
      </c>
      <c r="H235" s="270">
        <v>203000</v>
      </c>
      <c r="I235" s="270"/>
      <c r="J235" s="270">
        <v>50000</v>
      </c>
      <c r="K235" s="270">
        <v>100000</v>
      </c>
      <c r="L235" s="270">
        <v>53000</v>
      </c>
      <c r="M235" s="270">
        <v>0</v>
      </c>
      <c r="N235" s="270">
        <v>0</v>
      </c>
      <c r="O235" s="270"/>
      <c r="P235" s="270">
        <v>0</v>
      </c>
      <c r="Q235" s="270">
        <v>0</v>
      </c>
      <c r="R235" s="271">
        <v>0</v>
      </c>
      <c r="S235" s="292"/>
      <c r="T235" s="273" t="s">
        <v>189</v>
      </c>
    </row>
    <row r="236" spans="1:20" s="274" customFormat="1">
      <c r="A236" s="358" t="s">
        <v>190</v>
      </c>
      <c r="B236" s="293" t="s">
        <v>17</v>
      </c>
      <c r="C236" s="379" t="s">
        <v>187</v>
      </c>
      <c r="D236" s="380"/>
      <c r="E236" s="381"/>
      <c r="F236" s="294" t="s">
        <v>191</v>
      </c>
      <c r="G236" s="270">
        <v>203000</v>
      </c>
      <c r="H236" s="270">
        <v>203000</v>
      </c>
      <c r="I236" s="295"/>
      <c r="J236" s="296">
        <v>50000</v>
      </c>
      <c r="K236" s="296">
        <v>100000</v>
      </c>
      <c r="L236" s="296">
        <v>53000</v>
      </c>
      <c r="M236" s="270">
        <v>0</v>
      </c>
      <c r="N236" s="270">
        <v>0</v>
      </c>
      <c r="O236" s="295"/>
      <c r="P236" s="296">
        <v>0</v>
      </c>
      <c r="Q236" s="296">
        <v>0</v>
      </c>
      <c r="R236" s="297">
        <v>0</v>
      </c>
      <c r="S236" s="298" t="str">
        <f>C236&amp;F236</f>
        <v>00001110000000000870</v>
      </c>
      <c r="T236" s="273" t="str">
        <f>C236&amp;F236</f>
        <v>00001110000000000870</v>
      </c>
    </row>
    <row r="237" spans="1:20" s="274" customFormat="1">
      <c r="A237" s="357" t="s">
        <v>192</v>
      </c>
      <c r="B237" s="269" t="s">
        <v>17</v>
      </c>
      <c r="C237" s="382" t="s">
        <v>193</v>
      </c>
      <c r="D237" s="383"/>
      <c r="E237" s="384"/>
      <c r="F237" s="291" t="s">
        <v>120</v>
      </c>
      <c r="G237" s="270">
        <v>8422711.0199999996</v>
      </c>
      <c r="H237" s="270">
        <v>8422711.0199999996</v>
      </c>
      <c r="I237" s="270">
        <v>1359400</v>
      </c>
      <c r="J237" s="270">
        <v>8123931.29</v>
      </c>
      <c r="K237" s="270">
        <v>915120.46</v>
      </c>
      <c r="L237" s="270">
        <v>743059.27</v>
      </c>
      <c r="M237" s="270">
        <v>2824938.49</v>
      </c>
      <c r="N237" s="270">
        <v>2824938.49</v>
      </c>
      <c r="O237" s="270">
        <v>401000</v>
      </c>
      <c r="P237" s="270">
        <v>2964517.69</v>
      </c>
      <c r="Q237" s="270">
        <v>71463.58</v>
      </c>
      <c r="R237" s="271">
        <v>189957.22</v>
      </c>
      <c r="S237" s="292"/>
      <c r="T237" s="273" t="s">
        <v>194</v>
      </c>
    </row>
    <row r="238" spans="1:20" s="274" customFormat="1" ht="33.75">
      <c r="A238" s="357" t="s">
        <v>140</v>
      </c>
      <c r="B238" s="269" t="s">
        <v>17</v>
      </c>
      <c r="C238" s="382" t="s">
        <v>193</v>
      </c>
      <c r="D238" s="383"/>
      <c r="E238" s="384"/>
      <c r="F238" s="291" t="s">
        <v>17</v>
      </c>
      <c r="G238" s="270">
        <v>2772378.02</v>
      </c>
      <c r="H238" s="270">
        <v>2772378.02</v>
      </c>
      <c r="I238" s="270"/>
      <c r="J238" s="270">
        <v>1176722.29</v>
      </c>
      <c r="K238" s="270">
        <v>885120.46</v>
      </c>
      <c r="L238" s="270">
        <v>710535.27</v>
      </c>
      <c r="M238" s="270">
        <v>272343.09000000003</v>
      </c>
      <c r="N238" s="270">
        <v>272343.09000000003</v>
      </c>
      <c r="O238" s="270"/>
      <c r="P238" s="270">
        <v>10922.29</v>
      </c>
      <c r="Q238" s="270">
        <v>71463.58</v>
      </c>
      <c r="R238" s="271">
        <v>189957.22</v>
      </c>
      <c r="S238" s="292"/>
      <c r="T238" s="273" t="s">
        <v>195</v>
      </c>
    </row>
    <row r="239" spans="1:20" s="274" customFormat="1" ht="33.75">
      <c r="A239" s="357" t="s">
        <v>142</v>
      </c>
      <c r="B239" s="269" t="s">
        <v>17</v>
      </c>
      <c r="C239" s="382" t="s">
        <v>193</v>
      </c>
      <c r="D239" s="383"/>
      <c r="E239" s="384"/>
      <c r="F239" s="291" t="s">
        <v>143</v>
      </c>
      <c r="G239" s="270">
        <v>2772378.02</v>
      </c>
      <c r="H239" s="270">
        <v>2772378.02</v>
      </c>
      <c r="I239" s="270"/>
      <c r="J239" s="270">
        <v>1176722.29</v>
      </c>
      <c r="K239" s="270">
        <v>885120.46</v>
      </c>
      <c r="L239" s="270">
        <v>710535.27</v>
      </c>
      <c r="M239" s="270">
        <v>272343.09000000003</v>
      </c>
      <c r="N239" s="270">
        <v>272343.09000000003</v>
      </c>
      <c r="O239" s="270"/>
      <c r="P239" s="270">
        <v>10922.29</v>
      </c>
      <c r="Q239" s="270">
        <v>71463.58</v>
      </c>
      <c r="R239" s="271">
        <v>189957.22</v>
      </c>
      <c r="S239" s="292"/>
      <c r="T239" s="273" t="s">
        <v>196</v>
      </c>
    </row>
    <row r="240" spans="1:20" s="274" customFormat="1" ht="33.75">
      <c r="A240" s="358" t="s">
        <v>145</v>
      </c>
      <c r="B240" s="293" t="s">
        <v>17</v>
      </c>
      <c r="C240" s="379" t="s">
        <v>193</v>
      </c>
      <c r="D240" s="380"/>
      <c r="E240" s="381"/>
      <c r="F240" s="294" t="s">
        <v>146</v>
      </c>
      <c r="G240" s="270">
        <v>568000</v>
      </c>
      <c r="H240" s="270">
        <v>568000</v>
      </c>
      <c r="I240" s="295"/>
      <c r="J240" s="296">
        <v>37000</v>
      </c>
      <c r="K240" s="296"/>
      <c r="L240" s="296">
        <v>531000</v>
      </c>
      <c r="M240" s="270">
        <v>121775.35</v>
      </c>
      <c r="N240" s="270">
        <v>121775.35</v>
      </c>
      <c r="O240" s="295"/>
      <c r="P240" s="296">
        <v>0</v>
      </c>
      <c r="Q240" s="296"/>
      <c r="R240" s="297">
        <v>121775.35</v>
      </c>
      <c r="S240" s="298" t="str">
        <f>C240&amp;F240</f>
        <v>00001130000000000242</v>
      </c>
      <c r="T240" s="273" t="str">
        <f>C240&amp;F240</f>
        <v>00001130000000000242</v>
      </c>
    </row>
    <row r="241" spans="1:20" s="274" customFormat="1" ht="33.75">
      <c r="A241" s="358" t="s">
        <v>147</v>
      </c>
      <c r="B241" s="293" t="s">
        <v>17</v>
      </c>
      <c r="C241" s="379" t="s">
        <v>193</v>
      </c>
      <c r="D241" s="380"/>
      <c r="E241" s="381"/>
      <c r="F241" s="294" t="s">
        <v>148</v>
      </c>
      <c r="G241" s="270">
        <v>2204378.02</v>
      </c>
      <c r="H241" s="270">
        <v>2204378.02</v>
      </c>
      <c r="I241" s="295"/>
      <c r="J241" s="296">
        <v>1139722.29</v>
      </c>
      <c r="K241" s="296">
        <v>885120.46</v>
      </c>
      <c r="L241" s="296">
        <v>179535.27</v>
      </c>
      <c r="M241" s="270">
        <v>150567.74</v>
      </c>
      <c r="N241" s="270">
        <v>150567.74</v>
      </c>
      <c r="O241" s="295"/>
      <c r="P241" s="296">
        <v>10922.29</v>
      </c>
      <c r="Q241" s="296">
        <v>71463.58</v>
      </c>
      <c r="R241" s="297">
        <v>68181.87</v>
      </c>
      <c r="S241" s="298" t="str">
        <f>C241&amp;F241</f>
        <v>00001130000000000244</v>
      </c>
      <c r="T241" s="273" t="str">
        <f>C241&amp;F241</f>
        <v>00001130000000000244</v>
      </c>
    </row>
    <row r="242" spans="1:20" s="274" customFormat="1">
      <c r="A242" s="357" t="s">
        <v>180</v>
      </c>
      <c r="B242" s="269" t="s">
        <v>17</v>
      </c>
      <c r="C242" s="382" t="s">
        <v>193</v>
      </c>
      <c r="D242" s="383"/>
      <c r="E242" s="384"/>
      <c r="F242" s="291" t="s">
        <v>22</v>
      </c>
      <c r="G242" s="270">
        <v>0</v>
      </c>
      <c r="H242" s="270">
        <v>0</v>
      </c>
      <c r="I242" s="270">
        <v>1359400</v>
      </c>
      <c r="J242" s="270">
        <v>1359400</v>
      </c>
      <c r="K242" s="270"/>
      <c r="L242" s="270"/>
      <c r="M242" s="270">
        <v>0</v>
      </c>
      <c r="N242" s="270">
        <v>0</v>
      </c>
      <c r="O242" s="270">
        <v>401000</v>
      </c>
      <c r="P242" s="270">
        <v>401000</v>
      </c>
      <c r="Q242" s="270"/>
      <c r="R242" s="271"/>
      <c r="S242" s="292"/>
      <c r="T242" s="273" t="s">
        <v>197</v>
      </c>
    </row>
    <row r="243" spans="1:20" s="274" customFormat="1">
      <c r="A243" s="358" t="s">
        <v>198</v>
      </c>
      <c r="B243" s="293" t="s">
        <v>17</v>
      </c>
      <c r="C243" s="379" t="s">
        <v>193</v>
      </c>
      <c r="D243" s="380"/>
      <c r="E243" s="381"/>
      <c r="F243" s="294" t="s">
        <v>199</v>
      </c>
      <c r="G243" s="270">
        <v>0</v>
      </c>
      <c r="H243" s="270">
        <v>0</v>
      </c>
      <c r="I243" s="295">
        <v>1359400</v>
      </c>
      <c r="J243" s="296">
        <v>1359400</v>
      </c>
      <c r="K243" s="296"/>
      <c r="L243" s="296"/>
      <c r="M243" s="270">
        <v>0</v>
      </c>
      <c r="N243" s="270">
        <v>0</v>
      </c>
      <c r="O243" s="295">
        <v>401000</v>
      </c>
      <c r="P243" s="296">
        <v>401000</v>
      </c>
      <c r="Q243" s="296"/>
      <c r="R243" s="297"/>
      <c r="S243" s="298" t="str">
        <f>C243&amp;F243</f>
        <v>00001130000000000530</v>
      </c>
      <c r="T243" s="273" t="str">
        <f>C243&amp;F243</f>
        <v>00001130000000000530</v>
      </c>
    </row>
    <row r="244" spans="1:20" s="274" customFormat="1" ht="33.75">
      <c r="A244" s="357" t="s">
        <v>200</v>
      </c>
      <c r="B244" s="269" t="s">
        <v>17</v>
      </c>
      <c r="C244" s="382" t="s">
        <v>193</v>
      </c>
      <c r="D244" s="383"/>
      <c r="E244" s="384"/>
      <c r="F244" s="291" t="s">
        <v>201</v>
      </c>
      <c r="G244" s="270">
        <v>5587809</v>
      </c>
      <c r="H244" s="270">
        <v>5587809</v>
      </c>
      <c r="I244" s="270"/>
      <c r="J244" s="270">
        <v>5587809</v>
      </c>
      <c r="K244" s="270"/>
      <c r="L244" s="270"/>
      <c r="M244" s="270">
        <v>2552595.4</v>
      </c>
      <c r="N244" s="270">
        <v>2552595.4</v>
      </c>
      <c r="O244" s="270"/>
      <c r="P244" s="270">
        <v>2552595.4</v>
      </c>
      <c r="Q244" s="270"/>
      <c r="R244" s="271"/>
      <c r="S244" s="292"/>
      <c r="T244" s="273" t="s">
        <v>202</v>
      </c>
    </row>
    <row r="245" spans="1:20" s="274" customFormat="1">
      <c r="A245" s="357" t="s">
        <v>203</v>
      </c>
      <c r="B245" s="269" t="s">
        <v>17</v>
      </c>
      <c r="C245" s="382" t="s">
        <v>193</v>
      </c>
      <c r="D245" s="383"/>
      <c r="E245" s="384"/>
      <c r="F245" s="291" t="s">
        <v>204</v>
      </c>
      <c r="G245" s="270">
        <v>5587809</v>
      </c>
      <c r="H245" s="270">
        <v>5587809</v>
      </c>
      <c r="I245" s="270"/>
      <c r="J245" s="270">
        <v>5587809</v>
      </c>
      <c r="K245" s="270"/>
      <c r="L245" s="270"/>
      <c r="M245" s="270">
        <v>2552595.4</v>
      </c>
      <c r="N245" s="270">
        <v>2552595.4</v>
      </c>
      <c r="O245" s="270"/>
      <c r="P245" s="270">
        <v>2552595.4</v>
      </c>
      <c r="Q245" s="270"/>
      <c r="R245" s="271"/>
      <c r="S245" s="292"/>
      <c r="T245" s="273" t="s">
        <v>205</v>
      </c>
    </row>
    <row r="246" spans="1:20" s="274" customFormat="1" ht="56.25">
      <c r="A246" s="358" t="s">
        <v>206</v>
      </c>
      <c r="B246" s="293" t="s">
        <v>17</v>
      </c>
      <c r="C246" s="379" t="s">
        <v>193</v>
      </c>
      <c r="D246" s="380"/>
      <c r="E246" s="381"/>
      <c r="F246" s="294" t="s">
        <v>207</v>
      </c>
      <c r="G246" s="270">
        <v>5587809</v>
      </c>
      <c r="H246" s="270">
        <v>5587809</v>
      </c>
      <c r="I246" s="295"/>
      <c r="J246" s="296">
        <v>5587809</v>
      </c>
      <c r="K246" s="296"/>
      <c r="L246" s="296"/>
      <c r="M246" s="270">
        <v>2552595.4</v>
      </c>
      <c r="N246" s="270">
        <v>2552595.4</v>
      </c>
      <c r="O246" s="295"/>
      <c r="P246" s="296">
        <v>2552595.4</v>
      </c>
      <c r="Q246" s="296"/>
      <c r="R246" s="297"/>
      <c r="S246" s="298" t="str">
        <f>C246&amp;F246</f>
        <v>00001130000000000611</v>
      </c>
      <c r="T246" s="273" t="str">
        <f>C246&amp;F246</f>
        <v>00001130000000000611</v>
      </c>
    </row>
    <row r="247" spans="1:20" s="274" customFormat="1">
      <c r="A247" s="357" t="s">
        <v>156</v>
      </c>
      <c r="B247" s="269" t="s">
        <v>17</v>
      </c>
      <c r="C247" s="382" t="s">
        <v>193</v>
      </c>
      <c r="D247" s="383"/>
      <c r="E247" s="384"/>
      <c r="F247" s="291" t="s">
        <v>157</v>
      </c>
      <c r="G247" s="270">
        <v>62524</v>
      </c>
      <c r="H247" s="270">
        <v>62524</v>
      </c>
      <c r="I247" s="270"/>
      <c r="J247" s="270"/>
      <c r="K247" s="270">
        <v>30000</v>
      </c>
      <c r="L247" s="270">
        <v>32524</v>
      </c>
      <c r="M247" s="270">
        <v>0</v>
      </c>
      <c r="N247" s="270">
        <v>0</v>
      </c>
      <c r="O247" s="270"/>
      <c r="P247" s="270"/>
      <c r="Q247" s="270">
        <v>0</v>
      </c>
      <c r="R247" s="271"/>
      <c r="S247" s="292"/>
      <c r="T247" s="273" t="s">
        <v>208</v>
      </c>
    </row>
    <row r="248" spans="1:20" s="274" customFormat="1">
      <c r="A248" s="357" t="s">
        <v>159</v>
      </c>
      <c r="B248" s="269" t="s">
        <v>17</v>
      </c>
      <c r="C248" s="382" t="s">
        <v>193</v>
      </c>
      <c r="D248" s="383"/>
      <c r="E248" s="384"/>
      <c r="F248" s="291" t="s">
        <v>160</v>
      </c>
      <c r="G248" s="270">
        <v>62524</v>
      </c>
      <c r="H248" s="270">
        <v>62524</v>
      </c>
      <c r="I248" s="270"/>
      <c r="J248" s="270"/>
      <c r="K248" s="270">
        <v>30000</v>
      </c>
      <c r="L248" s="270">
        <v>32524</v>
      </c>
      <c r="M248" s="270">
        <v>0</v>
      </c>
      <c r="N248" s="270">
        <v>0</v>
      </c>
      <c r="O248" s="270"/>
      <c r="P248" s="270"/>
      <c r="Q248" s="270">
        <v>0</v>
      </c>
      <c r="R248" s="271"/>
      <c r="S248" s="292"/>
      <c r="T248" s="273" t="s">
        <v>209</v>
      </c>
    </row>
    <row r="249" spans="1:20" s="274" customFormat="1">
      <c r="A249" s="358" t="s">
        <v>164</v>
      </c>
      <c r="B249" s="293" t="s">
        <v>17</v>
      </c>
      <c r="C249" s="379" t="s">
        <v>193</v>
      </c>
      <c r="D249" s="380"/>
      <c r="E249" s="381"/>
      <c r="F249" s="294" t="s">
        <v>165</v>
      </c>
      <c r="G249" s="270">
        <v>62524</v>
      </c>
      <c r="H249" s="270">
        <v>62524</v>
      </c>
      <c r="I249" s="295"/>
      <c r="J249" s="296"/>
      <c r="K249" s="296">
        <v>30000</v>
      </c>
      <c r="L249" s="296">
        <v>32524</v>
      </c>
      <c r="M249" s="270">
        <v>0</v>
      </c>
      <c r="N249" s="270">
        <v>0</v>
      </c>
      <c r="O249" s="295"/>
      <c r="P249" s="296"/>
      <c r="Q249" s="296">
        <v>0</v>
      </c>
      <c r="R249" s="297"/>
      <c r="S249" s="298" t="str">
        <f>C249&amp;F249</f>
        <v>00001130000000000852</v>
      </c>
      <c r="T249" s="273" t="str">
        <f>C249&amp;F249</f>
        <v>00001130000000000852</v>
      </c>
    </row>
    <row r="250" spans="1:20" s="274" customFormat="1">
      <c r="A250" s="357" t="s">
        <v>210</v>
      </c>
      <c r="B250" s="269" t="s">
        <v>17</v>
      </c>
      <c r="C250" s="382" t="s">
        <v>211</v>
      </c>
      <c r="D250" s="383"/>
      <c r="E250" s="384"/>
      <c r="F250" s="291" t="s">
        <v>120</v>
      </c>
      <c r="G250" s="270">
        <v>679000</v>
      </c>
      <c r="H250" s="270">
        <v>679000</v>
      </c>
      <c r="I250" s="270">
        <v>679000</v>
      </c>
      <c r="J250" s="270">
        <v>679000</v>
      </c>
      <c r="K250" s="270"/>
      <c r="L250" s="270">
        <v>679000</v>
      </c>
      <c r="M250" s="270">
        <v>178042.74</v>
      </c>
      <c r="N250" s="270">
        <v>178042.74</v>
      </c>
      <c r="O250" s="270">
        <v>169600</v>
      </c>
      <c r="P250" s="270">
        <v>169600</v>
      </c>
      <c r="Q250" s="270"/>
      <c r="R250" s="271">
        <v>178042.74</v>
      </c>
      <c r="S250" s="292"/>
      <c r="T250" s="273" t="s">
        <v>212</v>
      </c>
    </row>
    <row r="251" spans="1:20" s="274" customFormat="1">
      <c r="A251" s="357" t="s">
        <v>213</v>
      </c>
      <c r="B251" s="269" t="s">
        <v>17</v>
      </c>
      <c r="C251" s="382" t="s">
        <v>214</v>
      </c>
      <c r="D251" s="383"/>
      <c r="E251" s="384"/>
      <c r="F251" s="291" t="s">
        <v>120</v>
      </c>
      <c r="G251" s="270">
        <v>679000</v>
      </c>
      <c r="H251" s="270">
        <v>679000</v>
      </c>
      <c r="I251" s="270">
        <v>679000</v>
      </c>
      <c r="J251" s="270">
        <v>679000</v>
      </c>
      <c r="K251" s="270"/>
      <c r="L251" s="270">
        <v>679000</v>
      </c>
      <c r="M251" s="270">
        <v>178042.74</v>
      </c>
      <c r="N251" s="270">
        <v>178042.74</v>
      </c>
      <c r="O251" s="270">
        <v>169600</v>
      </c>
      <c r="P251" s="270">
        <v>169600</v>
      </c>
      <c r="Q251" s="270"/>
      <c r="R251" s="271">
        <v>178042.74</v>
      </c>
      <c r="S251" s="292"/>
      <c r="T251" s="273" t="s">
        <v>215</v>
      </c>
    </row>
    <row r="252" spans="1:20" s="274" customFormat="1" ht="67.5">
      <c r="A252" s="357" t="s">
        <v>125</v>
      </c>
      <c r="B252" s="269" t="s">
        <v>17</v>
      </c>
      <c r="C252" s="382" t="s">
        <v>214</v>
      </c>
      <c r="D252" s="383"/>
      <c r="E252" s="384"/>
      <c r="F252" s="291" t="s">
        <v>126</v>
      </c>
      <c r="G252" s="270">
        <v>613298</v>
      </c>
      <c r="H252" s="270">
        <v>613298</v>
      </c>
      <c r="I252" s="270"/>
      <c r="J252" s="270"/>
      <c r="K252" s="270"/>
      <c r="L252" s="270">
        <v>613298</v>
      </c>
      <c r="M252" s="270">
        <v>170529.74</v>
      </c>
      <c r="N252" s="270">
        <v>170529.74</v>
      </c>
      <c r="O252" s="270"/>
      <c r="P252" s="270"/>
      <c r="Q252" s="270"/>
      <c r="R252" s="271">
        <v>170529.74</v>
      </c>
      <c r="S252" s="292"/>
      <c r="T252" s="273" t="s">
        <v>216</v>
      </c>
    </row>
    <row r="253" spans="1:20" s="274" customFormat="1" ht="22.5">
      <c r="A253" s="357" t="s">
        <v>128</v>
      </c>
      <c r="B253" s="269" t="s">
        <v>17</v>
      </c>
      <c r="C253" s="382" t="s">
        <v>214</v>
      </c>
      <c r="D253" s="383"/>
      <c r="E253" s="384"/>
      <c r="F253" s="291" t="s">
        <v>129</v>
      </c>
      <c r="G253" s="270">
        <v>613298</v>
      </c>
      <c r="H253" s="270">
        <v>613298</v>
      </c>
      <c r="I253" s="270"/>
      <c r="J253" s="270"/>
      <c r="K253" s="270"/>
      <c r="L253" s="270">
        <v>613298</v>
      </c>
      <c r="M253" s="270">
        <v>170529.74</v>
      </c>
      <c r="N253" s="270">
        <v>170529.74</v>
      </c>
      <c r="O253" s="270"/>
      <c r="P253" s="270"/>
      <c r="Q253" s="270"/>
      <c r="R253" s="271">
        <v>170529.74</v>
      </c>
      <c r="S253" s="292"/>
      <c r="T253" s="273" t="s">
        <v>217</v>
      </c>
    </row>
    <row r="254" spans="1:20" s="274" customFormat="1" ht="22.5">
      <c r="A254" s="358" t="s">
        <v>131</v>
      </c>
      <c r="B254" s="293" t="s">
        <v>17</v>
      </c>
      <c r="C254" s="379" t="s">
        <v>214</v>
      </c>
      <c r="D254" s="380"/>
      <c r="E254" s="381"/>
      <c r="F254" s="294" t="s">
        <v>132</v>
      </c>
      <c r="G254" s="270">
        <v>466232</v>
      </c>
      <c r="H254" s="270">
        <v>466232</v>
      </c>
      <c r="I254" s="295"/>
      <c r="J254" s="296"/>
      <c r="K254" s="296"/>
      <c r="L254" s="296">
        <v>466232</v>
      </c>
      <c r="M254" s="270">
        <v>135612.35999999999</v>
      </c>
      <c r="N254" s="270">
        <v>135612.35999999999</v>
      </c>
      <c r="O254" s="295"/>
      <c r="P254" s="296"/>
      <c r="Q254" s="296"/>
      <c r="R254" s="297">
        <v>135612.35999999999</v>
      </c>
      <c r="S254" s="298" t="str">
        <f>C254&amp;F254</f>
        <v>00002030000000000121</v>
      </c>
      <c r="T254" s="273" t="str">
        <f>C254&amp;F254</f>
        <v>00002030000000000121</v>
      </c>
    </row>
    <row r="255" spans="1:20" s="274" customFormat="1" ht="33.75">
      <c r="A255" s="358" t="s">
        <v>133</v>
      </c>
      <c r="B255" s="293" t="s">
        <v>17</v>
      </c>
      <c r="C255" s="379" t="s">
        <v>214</v>
      </c>
      <c r="D255" s="380"/>
      <c r="E255" s="381"/>
      <c r="F255" s="294" t="s">
        <v>134</v>
      </c>
      <c r="G255" s="270">
        <v>4200</v>
      </c>
      <c r="H255" s="270">
        <v>4200</v>
      </c>
      <c r="I255" s="295"/>
      <c r="J255" s="296"/>
      <c r="K255" s="296"/>
      <c r="L255" s="296">
        <v>4200</v>
      </c>
      <c r="M255" s="270">
        <v>3100</v>
      </c>
      <c r="N255" s="270">
        <v>3100</v>
      </c>
      <c r="O255" s="295"/>
      <c r="P255" s="296"/>
      <c r="Q255" s="296"/>
      <c r="R255" s="297">
        <v>3100</v>
      </c>
      <c r="S255" s="298" t="str">
        <f>C255&amp;F255</f>
        <v>00002030000000000122</v>
      </c>
      <c r="T255" s="273" t="str">
        <f>C255&amp;F255</f>
        <v>00002030000000000122</v>
      </c>
    </row>
    <row r="256" spans="1:20" s="274" customFormat="1" ht="45">
      <c r="A256" s="358" t="s">
        <v>135</v>
      </c>
      <c r="B256" s="293" t="s">
        <v>17</v>
      </c>
      <c r="C256" s="379" t="s">
        <v>214</v>
      </c>
      <c r="D256" s="380"/>
      <c r="E256" s="381"/>
      <c r="F256" s="294" t="s">
        <v>136</v>
      </c>
      <c r="G256" s="270">
        <v>142866</v>
      </c>
      <c r="H256" s="270">
        <v>142866</v>
      </c>
      <c r="I256" s="295"/>
      <c r="J256" s="296"/>
      <c r="K256" s="296"/>
      <c r="L256" s="296">
        <v>142866</v>
      </c>
      <c r="M256" s="270">
        <v>31817.38</v>
      </c>
      <c r="N256" s="270">
        <v>31817.38</v>
      </c>
      <c r="O256" s="295"/>
      <c r="P256" s="296"/>
      <c r="Q256" s="296"/>
      <c r="R256" s="297">
        <v>31817.38</v>
      </c>
      <c r="S256" s="298" t="str">
        <f>C256&amp;F256</f>
        <v>00002030000000000129</v>
      </c>
      <c r="T256" s="273" t="str">
        <f>C256&amp;F256</f>
        <v>00002030000000000129</v>
      </c>
    </row>
    <row r="257" spans="1:20" s="274" customFormat="1" ht="33.75">
      <c r="A257" s="357" t="s">
        <v>140</v>
      </c>
      <c r="B257" s="269" t="s">
        <v>17</v>
      </c>
      <c r="C257" s="382" t="s">
        <v>214</v>
      </c>
      <c r="D257" s="383"/>
      <c r="E257" s="384"/>
      <c r="F257" s="291" t="s">
        <v>17</v>
      </c>
      <c r="G257" s="270">
        <v>65702</v>
      </c>
      <c r="H257" s="270">
        <v>65702</v>
      </c>
      <c r="I257" s="270"/>
      <c r="J257" s="270"/>
      <c r="K257" s="270"/>
      <c r="L257" s="270">
        <v>65702</v>
      </c>
      <c r="M257" s="270">
        <v>7513</v>
      </c>
      <c r="N257" s="270">
        <v>7513</v>
      </c>
      <c r="O257" s="270"/>
      <c r="P257" s="270"/>
      <c r="Q257" s="270"/>
      <c r="R257" s="271">
        <v>7513</v>
      </c>
      <c r="S257" s="292"/>
      <c r="T257" s="273" t="s">
        <v>218</v>
      </c>
    </row>
    <row r="258" spans="1:20" s="274" customFormat="1" ht="33.75">
      <c r="A258" s="357" t="s">
        <v>142</v>
      </c>
      <c r="B258" s="269" t="s">
        <v>17</v>
      </c>
      <c r="C258" s="382" t="s">
        <v>214</v>
      </c>
      <c r="D258" s="383"/>
      <c r="E258" s="384"/>
      <c r="F258" s="291" t="s">
        <v>143</v>
      </c>
      <c r="G258" s="270">
        <v>65702</v>
      </c>
      <c r="H258" s="270">
        <v>65702</v>
      </c>
      <c r="I258" s="270"/>
      <c r="J258" s="270"/>
      <c r="K258" s="270"/>
      <c r="L258" s="270">
        <v>65702</v>
      </c>
      <c r="M258" s="270">
        <v>7513</v>
      </c>
      <c r="N258" s="270">
        <v>7513</v>
      </c>
      <c r="O258" s="270"/>
      <c r="P258" s="270"/>
      <c r="Q258" s="270"/>
      <c r="R258" s="271">
        <v>7513</v>
      </c>
      <c r="S258" s="292"/>
      <c r="T258" s="273" t="s">
        <v>219</v>
      </c>
    </row>
    <row r="259" spans="1:20" s="274" customFormat="1" ht="33.75">
      <c r="A259" s="358" t="s">
        <v>145</v>
      </c>
      <c r="B259" s="293" t="s">
        <v>17</v>
      </c>
      <c r="C259" s="379" t="s">
        <v>214</v>
      </c>
      <c r="D259" s="380"/>
      <c r="E259" s="381"/>
      <c r="F259" s="294" t="s">
        <v>146</v>
      </c>
      <c r="G259" s="270">
        <v>3300</v>
      </c>
      <c r="H259" s="270">
        <v>3300</v>
      </c>
      <c r="I259" s="295"/>
      <c r="J259" s="296"/>
      <c r="K259" s="296"/>
      <c r="L259" s="296">
        <v>3300</v>
      </c>
      <c r="M259" s="270">
        <v>300</v>
      </c>
      <c r="N259" s="270">
        <v>300</v>
      </c>
      <c r="O259" s="295"/>
      <c r="P259" s="296"/>
      <c r="Q259" s="296"/>
      <c r="R259" s="297">
        <v>300</v>
      </c>
      <c r="S259" s="298" t="str">
        <f>C259&amp;F259</f>
        <v>00002030000000000242</v>
      </c>
      <c r="T259" s="273" t="str">
        <f>C259&amp;F259</f>
        <v>00002030000000000242</v>
      </c>
    </row>
    <row r="260" spans="1:20" s="274" customFormat="1" ht="33.75">
      <c r="A260" s="358" t="s">
        <v>147</v>
      </c>
      <c r="B260" s="293" t="s">
        <v>17</v>
      </c>
      <c r="C260" s="379" t="s">
        <v>214</v>
      </c>
      <c r="D260" s="380"/>
      <c r="E260" s="381"/>
      <c r="F260" s="294" t="s">
        <v>148</v>
      </c>
      <c r="G260" s="270">
        <v>62402</v>
      </c>
      <c r="H260" s="270">
        <v>62402</v>
      </c>
      <c r="I260" s="295"/>
      <c r="J260" s="296"/>
      <c r="K260" s="296"/>
      <c r="L260" s="296">
        <v>62402</v>
      </c>
      <c r="M260" s="270">
        <v>7213</v>
      </c>
      <c r="N260" s="270">
        <v>7213</v>
      </c>
      <c r="O260" s="295"/>
      <c r="P260" s="296"/>
      <c r="Q260" s="296"/>
      <c r="R260" s="297">
        <v>7213</v>
      </c>
      <c r="S260" s="298" t="str">
        <f>C260&amp;F260</f>
        <v>00002030000000000244</v>
      </c>
      <c r="T260" s="273" t="str">
        <f>C260&amp;F260</f>
        <v>00002030000000000244</v>
      </c>
    </row>
    <row r="261" spans="1:20" s="274" customFormat="1">
      <c r="A261" s="357" t="s">
        <v>180</v>
      </c>
      <c r="B261" s="269" t="s">
        <v>17</v>
      </c>
      <c r="C261" s="382" t="s">
        <v>214</v>
      </c>
      <c r="D261" s="383"/>
      <c r="E261" s="384"/>
      <c r="F261" s="291" t="s">
        <v>22</v>
      </c>
      <c r="G261" s="270">
        <v>0</v>
      </c>
      <c r="H261" s="270">
        <v>0</v>
      </c>
      <c r="I261" s="270">
        <v>679000</v>
      </c>
      <c r="J261" s="270">
        <v>679000</v>
      </c>
      <c r="K261" s="270"/>
      <c r="L261" s="270"/>
      <c r="M261" s="270">
        <v>0</v>
      </c>
      <c r="N261" s="270">
        <v>0</v>
      </c>
      <c r="O261" s="270">
        <v>169600</v>
      </c>
      <c r="P261" s="270">
        <v>169600</v>
      </c>
      <c r="Q261" s="270"/>
      <c r="R261" s="271"/>
      <c r="S261" s="292"/>
      <c r="T261" s="273" t="s">
        <v>220</v>
      </c>
    </row>
    <row r="262" spans="1:20" s="274" customFormat="1">
      <c r="A262" s="358" t="s">
        <v>198</v>
      </c>
      <c r="B262" s="293" t="s">
        <v>17</v>
      </c>
      <c r="C262" s="379" t="s">
        <v>214</v>
      </c>
      <c r="D262" s="380"/>
      <c r="E262" s="381"/>
      <c r="F262" s="294" t="s">
        <v>199</v>
      </c>
      <c r="G262" s="270">
        <v>0</v>
      </c>
      <c r="H262" s="270">
        <v>0</v>
      </c>
      <c r="I262" s="295">
        <v>679000</v>
      </c>
      <c r="J262" s="296">
        <v>679000</v>
      </c>
      <c r="K262" s="296"/>
      <c r="L262" s="296"/>
      <c r="M262" s="270">
        <v>0</v>
      </c>
      <c r="N262" s="270">
        <v>0</v>
      </c>
      <c r="O262" s="295">
        <v>169600</v>
      </c>
      <c r="P262" s="296">
        <v>169600</v>
      </c>
      <c r="Q262" s="296"/>
      <c r="R262" s="297"/>
      <c r="S262" s="298" t="str">
        <f>C262&amp;F262</f>
        <v>00002030000000000530</v>
      </c>
      <c r="T262" s="273" t="str">
        <f>C262&amp;F262</f>
        <v>00002030000000000530</v>
      </c>
    </row>
    <row r="263" spans="1:20" s="274" customFormat="1" ht="22.5">
      <c r="A263" s="357" t="s">
        <v>221</v>
      </c>
      <c r="B263" s="269" t="s">
        <v>17</v>
      </c>
      <c r="C263" s="382" t="s">
        <v>222</v>
      </c>
      <c r="D263" s="383"/>
      <c r="E263" s="384"/>
      <c r="F263" s="291" t="s">
        <v>120</v>
      </c>
      <c r="G263" s="270">
        <v>2562636.0299999998</v>
      </c>
      <c r="H263" s="270">
        <v>2562636.0299999998</v>
      </c>
      <c r="I263" s="270"/>
      <c r="J263" s="270">
        <v>1074300</v>
      </c>
      <c r="K263" s="270">
        <v>1205936.03</v>
      </c>
      <c r="L263" s="270">
        <v>282400</v>
      </c>
      <c r="M263" s="270">
        <v>498043.56</v>
      </c>
      <c r="N263" s="270">
        <v>498043.56</v>
      </c>
      <c r="O263" s="270"/>
      <c r="P263" s="270">
        <v>317009.64</v>
      </c>
      <c r="Q263" s="270">
        <v>109479.03</v>
      </c>
      <c r="R263" s="271">
        <v>71554.89</v>
      </c>
      <c r="S263" s="292"/>
      <c r="T263" s="273" t="s">
        <v>223</v>
      </c>
    </row>
    <row r="264" spans="1:20" s="274" customFormat="1" ht="33.75">
      <c r="A264" s="357" t="s">
        <v>224</v>
      </c>
      <c r="B264" s="269" t="s">
        <v>17</v>
      </c>
      <c r="C264" s="382" t="s">
        <v>225</v>
      </c>
      <c r="D264" s="383"/>
      <c r="E264" s="384"/>
      <c r="F264" s="291" t="s">
        <v>120</v>
      </c>
      <c r="G264" s="270">
        <v>1074300</v>
      </c>
      <c r="H264" s="270">
        <v>1074300</v>
      </c>
      <c r="I264" s="270"/>
      <c r="J264" s="270">
        <v>1074300</v>
      </c>
      <c r="K264" s="270"/>
      <c r="L264" s="270"/>
      <c r="M264" s="270">
        <v>317009.64</v>
      </c>
      <c r="N264" s="270">
        <v>317009.64</v>
      </c>
      <c r="O264" s="270"/>
      <c r="P264" s="270">
        <v>317009.64</v>
      </c>
      <c r="Q264" s="270"/>
      <c r="R264" s="271"/>
      <c r="S264" s="292"/>
      <c r="T264" s="273" t="s">
        <v>226</v>
      </c>
    </row>
    <row r="265" spans="1:20" s="274" customFormat="1" ht="67.5">
      <c r="A265" s="357" t="s">
        <v>125</v>
      </c>
      <c r="B265" s="269" t="s">
        <v>17</v>
      </c>
      <c r="C265" s="382" t="s">
        <v>225</v>
      </c>
      <c r="D265" s="383"/>
      <c r="E265" s="384"/>
      <c r="F265" s="291" t="s">
        <v>126</v>
      </c>
      <c r="G265" s="270">
        <v>1011050</v>
      </c>
      <c r="H265" s="270">
        <v>1011050</v>
      </c>
      <c r="I265" s="270"/>
      <c r="J265" s="270">
        <v>1011050</v>
      </c>
      <c r="K265" s="270"/>
      <c r="L265" s="270"/>
      <c r="M265" s="270">
        <v>317009.64</v>
      </c>
      <c r="N265" s="270">
        <v>317009.64</v>
      </c>
      <c r="O265" s="270"/>
      <c r="P265" s="270">
        <v>317009.64</v>
      </c>
      <c r="Q265" s="270"/>
      <c r="R265" s="271"/>
      <c r="S265" s="292"/>
      <c r="T265" s="273" t="s">
        <v>227</v>
      </c>
    </row>
    <row r="266" spans="1:20" s="274" customFormat="1" ht="22.5">
      <c r="A266" s="357" t="s">
        <v>128</v>
      </c>
      <c r="B266" s="269" t="s">
        <v>17</v>
      </c>
      <c r="C266" s="382" t="s">
        <v>225</v>
      </c>
      <c r="D266" s="383"/>
      <c r="E266" s="384"/>
      <c r="F266" s="291" t="s">
        <v>129</v>
      </c>
      <c r="G266" s="270">
        <v>1011050</v>
      </c>
      <c r="H266" s="270">
        <v>1011050</v>
      </c>
      <c r="I266" s="270"/>
      <c r="J266" s="270">
        <v>1011050</v>
      </c>
      <c r="K266" s="270"/>
      <c r="L266" s="270"/>
      <c r="M266" s="270">
        <v>317009.64</v>
      </c>
      <c r="N266" s="270">
        <v>317009.64</v>
      </c>
      <c r="O266" s="270"/>
      <c r="P266" s="270">
        <v>317009.64</v>
      </c>
      <c r="Q266" s="270"/>
      <c r="R266" s="271"/>
      <c r="S266" s="292"/>
      <c r="T266" s="273" t="s">
        <v>228</v>
      </c>
    </row>
    <row r="267" spans="1:20" s="274" customFormat="1" ht="22.5">
      <c r="A267" s="358" t="s">
        <v>131</v>
      </c>
      <c r="B267" s="293" t="s">
        <v>17</v>
      </c>
      <c r="C267" s="379" t="s">
        <v>225</v>
      </c>
      <c r="D267" s="380"/>
      <c r="E267" s="381"/>
      <c r="F267" s="294" t="s">
        <v>132</v>
      </c>
      <c r="G267" s="270">
        <v>782000</v>
      </c>
      <c r="H267" s="270">
        <v>782000</v>
      </c>
      <c r="I267" s="295"/>
      <c r="J267" s="296">
        <v>782000</v>
      </c>
      <c r="K267" s="296"/>
      <c r="L267" s="296"/>
      <c r="M267" s="270">
        <v>268258.88</v>
      </c>
      <c r="N267" s="270">
        <v>268258.88</v>
      </c>
      <c r="O267" s="295"/>
      <c r="P267" s="296">
        <v>268258.88</v>
      </c>
      <c r="Q267" s="296"/>
      <c r="R267" s="297"/>
      <c r="S267" s="298" t="str">
        <f>C267&amp;F267</f>
        <v>00003090000000000121</v>
      </c>
      <c r="T267" s="273" t="str">
        <f>C267&amp;F267</f>
        <v>00003090000000000121</v>
      </c>
    </row>
    <row r="268" spans="1:20" s="274" customFormat="1" ht="33.75">
      <c r="A268" s="358" t="s">
        <v>133</v>
      </c>
      <c r="B268" s="293" t="s">
        <v>17</v>
      </c>
      <c r="C268" s="379" t="s">
        <v>225</v>
      </c>
      <c r="D268" s="380"/>
      <c r="E268" s="381"/>
      <c r="F268" s="294" t="s">
        <v>134</v>
      </c>
      <c r="G268" s="270">
        <v>750</v>
      </c>
      <c r="H268" s="270">
        <v>750</v>
      </c>
      <c r="I268" s="295"/>
      <c r="J268" s="296">
        <v>750</v>
      </c>
      <c r="K268" s="296"/>
      <c r="L268" s="296"/>
      <c r="M268" s="270">
        <v>0</v>
      </c>
      <c r="N268" s="270">
        <v>0</v>
      </c>
      <c r="O268" s="295"/>
      <c r="P268" s="296">
        <v>0</v>
      </c>
      <c r="Q268" s="296"/>
      <c r="R268" s="297"/>
      <c r="S268" s="298" t="str">
        <f>C268&amp;F268</f>
        <v>00003090000000000122</v>
      </c>
      <c r="T268" s="273" t="str">
        <f>C268&amp;F268</f>
        <v>00003090000000000122</v>
      </c>
    </row>
    <row r="269" spans="1:20" s="274" customFormat="1" ht="45">
      <c r="A269" s="358" t="s">
        <v>135</v>
      </c>
      <c r="B269" s="293" t="s">
        <v>17</v>
      </c>
      <c r="C269" s="379" t="s">
        <v>225</v>
      </c>
      <c r="D269" s="380"/>
      <c r="E269" s="381"/>
      <c r="F269" s="294" t="s">
        <v>136</v>
      </c>
      <c r="G269" s="270">
        <v>228300</v>
      </c>
      <c r="H269" s="270">
        <v>228300</v>
      </c>
      <c r="I269" s="295"/>
      <c r="J269" s="296">
        <v>228300</v>
      </c>
      <c r="K269" s="296"/>
      <c r="L269" s="296"/>
      <c r="M269" s="270">
        <v>48750.76</v>
      </c>
      <c r="N269" s="270">
        <v>48750.76</v>
      </c>
      <c r="O269" s="295"/>
      <c r="P269" s="296">
        <v>48750.76</v>
      </c>
      <c r="Q269" s="296"/>
      <c r="R269" s="297"/>
      <c r="S269" s="298" t="str">
        <f>C269&amp;F269</f>
        <v>00003090000000000129</v>
      </c>
      <c r="T269" s="273" t="str">
        <f>C269&amp;F269</f>
        <v>00003090000000000129</v>
      </c>
    </row>
    <row r="270" spans="1:20" s="274" customFormat="1" ht="33.75">
      <c r="A270" s="357" t="s">
        <v>140</v>
      </c>
      <c r="B270" s="269" t="s">
        <v>17</v>
      </c>
      <c r="C270" s="382" t="s">
        <v>225</v>
      </c>
      <c r="D270" s="383"/>
      <c r="E270" s="384"/>
      <c r="F270" s="291" t="s">
        <v>17</v>
      </c>
      <c r="G270" s="270">
        <v>63250</v>
      </c>
      <c r="H270" s="270">
        <v>63250</v>
      </c>
      <c r="I270" s="270"/>
      <c r="J270" s="270">
        <v>63250</v>
      </c>
      <c r="K270" s="270"/>
      <c r="L270" s="270"/>
      <c r="M270" s="270">
        <v>0</v>
      </c>
      <c r="N270" s="270">
        <v>0</v>
      </c>
      <c r="O270" s="270"/>
      <c r="P270" s="270">
        <v>0</v>
      </c>
      <c r="Q270" s="270"/>
      <c r="R270" s="271"/>
      <c r="S270" s="292"/>
      <c r="T270" s="273" t="s">
        <v>229</v>
      </c>
    </row>
    <row r="271" spans="1:20" s="274" customFormat="1" ht="33.75">
      <c r="A271" s="357" t="s">
        <v>142</v>
      </c>
      <c r="B271" s="269" t="s">
        <v>17</v>
      </c>
      <c r="C271" s="382" t="s">
        <v>225</v>
      </c>
      <c r="D271" s="383"/>
      <c r="E271" s="384"/>
      <c r="F271" s="291" t="s">
        <v>143</v>
      </c>
      <c r="G271" s="270">
        <v>63250</v>
      </c>
      <c r="H271" s="270">
        <v>63250</v>
      </c>
      <c r="I271" s="270"/>
      <c r="J271" s="270">
        <v>63250</v>
      </c>
      <c r="K271" s="270"/>
      <c r="L271" s="270"/>
      <c r="M271" s="270">
        <v>0</v>
      </c>
      <c r="N271" s="270">
        <v>0</v>
      </c>
      <c r="O271" s="270"/>
      <c r="P271" s="270">
        <v>0</v>
      </c>
      <c r="Q271" s="270"/>
      <c r="R271" s="271"/>
      <c r="S271" s="292"/>
      <c r="T271" s="273" t="s">
        <v>230</v>
      </c>
    </row>
    <row r="272" spans="1:20" s="274" customFormat="1" ht="33.75">
      <c r="A272" s="358" t="s">
        <v>147</v>
      </c>
      <c r="B272" s="293" t="s">
        <v>17</v>
      </c>
      <c r="C272" s="379" t="s">
        <v>225</v>
      </c>
      <c r="D272" s="380"/>
      <c r="E272" s="381"/>
      <c r="F272" s="294" t="s">
        <v>148</v>
      </c>
      <c r="G272" s="270">
        <v>63250</v>
      </c>
      <c r="H272" s="270">
        <v>63250</v>
      </c>
      <c r="I272" s="295"/>
      <c r="J272" s="296">
        <v>63250</v>
      </c>
      <c r="K272" s="296"/>
      <c r="L272" s="296"/>
      <c r="M272" s="270">
        <v>0</v>
      </c>
      <c r="N272" s="270">
        <v>0</v>
      </c>
      <c r="O272" s="295"/>
      <c r="P272" s="296">
        <v>0</v>
      </c>
      <c r="Q272" s="296"/>
      <c r="R272" s="297"/>
      <c r="S272" s="298" t="str">
        <f>C272&amp;F272</f>
        <v>00003090000000000244</v>
      </c>
      <c r="T272" s="273" t="str">
        <f>C272&amp;F272</f>
        <v>00003090000000000244</v>
      </c>
    </row>
    <row r="273" spans="1:20" s="274" customFormat="1">
      <c r="A273" s="357" t="s">
        <v>231</v>
      </c>
      <c r="B273" s="269" t="s">
        <v>17</v>
      </c>
      <c r="C273" s="382" t="s">
        <v>232</v>
      </c>
      <c r="D273" s="383"/>
      <c r="E273" s="384"/>
      <c r="F273" s="291" t="s">
        <v>120</v>
      </c>
      <c r="G273" s="270">
        <v>687336.03</v>
      </c>
      <c r="H273" s="270">
        <v>687336.03</v>
      </c>
      <c r="I273" s="270"/>
      <c r="J273" s="270"/>
      <c r="K273" s="270">
        <v>405936.03</v>
      </c>
      <c r="L273" s="270">
        <v>281400</v>
      </c>
      <c r="M273" s="270">
        <v>181033.92</v>
      </c>
      <c r="N273" s="270">
        <v>181033.92</v>
      </c>
      <c r="O273" s="270"/>
      <c r="P273" s="270"/>
      <c r="Q273" s="270">
        <v>109479.03</v>
      </c>
      <c r="R273" s="271">
        <v>71554.89</v>
      </c>
      <c r="S273" s="292"/>
      <c r="T273" s="273" t="s">
        <v>233</v>
      </c>
    </row>
    <row r="274" spans="1:20" s="274" customFormat="1" ht="33.75">
      <c r="A274" s="357" t="s">
        <v>140</v>
      </c>
      <c r="B274" s="269" t="s">
        <v>17</v>
      </c>
      <c r="C274" s="382" t="s">
        <v>232</v>
      </c>
      <c r="D274" s="383"/>
      <c r="E274" s="384"/>
      <c r="F274" s="291" t="s">
        <v>17</v>
      </c>
      <c r="G274" s="270">
        <v>418182</v>
      </c>
      <c r="H274" s="270">
        <v>418182</v>
      </c>
      <c r="I274" s="270"/>
      <c r="J274" s="270"/>
      <c r="K274" s="270">
        <v>142782</v>
      </c>
      <c r="L274" s="270">
        <v>275400</v>
      </c>
      <c r="M274" s="270">
        <v>116379.89</v>
      </c>
      <c r="N274" s="270">
        <v>116379.89</v>
      </c>
      <c r="O274" s="270"/>
      <c r="P274" s="270"/>
      <c r="Q274" s="270">
        <v>46325</v>
      </c>
      <c r="R274" s="271">
        <v>70054.89</v>
      </c>
      <c r="S274" s="292"/>
      <c r="T274" s="273" t="s">
        <v>234</v>
      </c>
    </row>
    <row r="275" spans="1:20" s="274" customFormat="1" ht="33.75">
      <c r="A275" s="357" t="s">
        <v>142</v>
      </c>
      <c r="B275" s="269" t="s">
        <v>17</v>
      </c>
      <c r="C275" s="382" t="s">
        <v>232</v>
      </c>
      <c r="D275" s="383"/>
      <c r="E275" s="384"/>
      <c r="F275" s="291" t="s">
        <v>143</v>
      </c>
      <c r="G275" s="270">
        <v>418182</v>
      </c>
      <c r="H275" s="270">
        <v>418182</v>
      </c>
      <c r="I275" s="270"/>
      <c r="J275" s="270"/>
      <c r="K275" s="270">
        <v>142782</v>
      </c>
      <c r="L275" s="270">
        <v>275400</v>
      </c>
      <c r="M275" s="270">
        <v>116379.89</v>
      </c>
      <c r="N275" s="270">
        <v>116379.89</v>
      </c>
      <c r="O275" s="270"/>
      <c r="P275" s="270"/>
      <c r="Q275" s="270">
        <v>46325</v>
      </c>
      <c r="R275" s="271">
        <v>70054.89</v>
      </c>
      <c r="S275" s="292"/>
      <c r="T275" s="273" t="s">
        <v>235</v>
      </c>
    </row>
    <row r="276" spans="1:20" s="274" customFormat="1" ht="33.75">
      <c r="A276" s="358" t="s">
        <v>147</v>
      </c>
      <c r="B276" s="293" t="s">
        <v>17</v>
      </c>
      <c r="C276" s="379" t="s">
        <v>232</v>
      </c>
      <c r="D276" s="380"/>
      <c r="E276" s="381"/>
      <c r="F276" s="294" t="s">
        <v>148</v>
      </c>
      <c r="G276" s="270">
        <v>418182</v>
      </c>
      <c r="H276" s="270">
        <v>418182</v>
      </c>
      <c r="I276" s="295"/>
      <c r="J276" s="296"/>
      <c r="K276" s="296">
        <v>142782</v>
      </c>
      <c r="L276" s="296">
        <v>275400</v>
      </c>
      <c r="M276" s="270">
        <v>116379.89</v>
      </c>
      <c r="N276" s="270">
        <v>116379.89</v>
      </c>
      <c r="O276" s="295"/>
      <c r="P276" s="296"/>
      <c r="Q276" s="296">
        <v>46325</v>
      </c>
      <c r="R276" s="297">
        <v>70054.89</v>
      </c>
      <c r="S276" s="298" t="str">
        <f>C276&amp;F276</f>
        <v>00003100000000000244</v>
      </c>
      <c r="T276" s="273" t="str">
        <f>C276&amp;F276</f>
        <v>00003100000000000244</v>
      </c>
    </row>
    <row r="277" spans="1:20" s="274" customFormat="1">
      <c r="A277" s="357" t="s">
        <v>156</v>
      </c>
      <c r="B277" s="269" t="s">
        <v>17</v>
      </c>
      <c r="C277" s="382" t="s">
        <v>232</v>
      </c>
      <c r="D277" s="383"/>
      <c r="E277" s="384"/>
      <c r="F277" s="291" t="s">
        <v>157</v>
      </c>
      <c r="G277" s="270">
        <v>269154.03000000003</v>
      </c>
      <c r="H277" s="270">
        <v>269154.03000000003</v>
      </c>
      <c r="I277" s="270"/>
      <c r="J277" s="270"/>
      <c r="K277" s="270">
        <v>263154.03000000003</v>
      </c>
      <c r="L277" s="270">
        <v>6000</v>
      </c>
      <c r="M277" s="270">
        <v>64654.03</v>
      </c>
      <c r="N277" s="270">
        <v>64654.03</v>
      </c>
      <c r="O277" s="270"/>
      <c r="P277" s="270"/>
      <c r="Q277" s="270">
        <v>63154.03</v>
      </c>
      <c r="R277" s="271">
        <v>1500</v>
      </c>
      <c r="S277" s="292"/>
      <c r="T277" s="273" t="s">
        <v>236</v>
      </c>
    </row>
    <row r="278" spans="1:20" s="274" customFormat="1" ht="56.25">
      <c r="A278" s="358" t="s">
        <v>237</v>
      </c>
      <c r="B278" s="293" t="s">
        <v>17</v>
      </c>
      <c r="C278" s="379" t="s">
        <v>232</v>
      </c>
      <c r="D278" s="380"/>
      <c r="E278" s="381"/>
      <c r="F278" s="294" t="s">
        <v>238</v>
      </c>
      <c r="G278" s="270">
        <v>263154.03000000003</v>
      </c>
      <c r="H278" s="270">
        <v>263154.03000000003</v>
      </c>
      <c r="I278" s="295"/>
      <c r="J278" s="296"/>
      <c r="K278" s="296">
        <v>263154.03000000003</v>
      </c>
      <c r="L278" s="296"/>
      <c r="M278" s="270">
        <v>63154.03</v>
      </c>
      <c r="N278" s="270">
        <v>63154.03</v>
      </c>
      <c r="O278" s="295"/>
      <c r="P278" s="296"/>
      <c r="Q278" s="296">
        <v>63154.03</v>
      </c>
      <c r="R278" s="297"/>
      <c r="S278" s="298" t="str">
        <f>C278&amp;F278</f>
        <v>00003100000000000810</v>
      </c>
      <c r="T278" s="273" t="str">
        <f>C278&amp;F278</f>
        <v>00003100000000000810</v>
      </c>
    </row>
    <row r="279" spans="1:20" s="274" customFormat="1">
      <c r="A279" s="357" t="s">
        <v>159</v>
      </c>
      <c r="B279" s="269" t="s">
        <v>17</v>
      </c>
      <c r="C279" s="382" t="s">
        <v>232</v>
      </c>
      <c r="D279" s="383"/>
      <c r="E279" s="384"/>
      <c r="F279" s="291" t="s">
        <v>160</v>
      </c>
      <c r="G279" s="270">
        <v>6000</v>
      </c>
      <c r="H279" s="270">
        <v>6000</v>
      </c>
      <c r="I279" s="270"/>
      <c r="J279" s="270"/>
      <c r="K279" s="270"/>
      <c r="L279" s="270">
        <v>6000</v>
      </c>
      <c r="M279" s="270">
        <v>1500</v>
      </c>
      <c r="N279" s="270">
        <v>1500</v>
      </c>
      <c r="O279" s="270"/>
      <c r="P279" s="270"/>
      <c r="Q279" s="270"/>
      <c r="R279" s="271">
        <v>1500</v>
      </c>
      <c r="S279" s="292"/>
      <c r="T279" s="273" t="s">
        <v>239</v>
      </c>
    </row>
    <row r="280" spans="1:20" s="274" customFormat="1">
      <c r="A280" s="358" t="s">
        <v>164</v>
      </c>
      <c r="B280" s="293" t="s">
        <v>17</v>
      </c>
      <c r="C280" s="379" t="s">
        <v>232</v>
      </c>
      <c r="D280" s="380"/>
      <c r="E280" s="381"/>
      <c r="F280" s="294" t="s">
        <v>165</v>
      </c>
      <c r="G280" s="270">
        <v>6000</v>
      </c>
      <c r="H280" s="270">
        <v>6000</v>
      </c>
      <c r="I280" s="295"/>
      <c r="J280" s="296"/>
      <c r="K280" s="296"/>
      <c r="L280" s="296">
        <v>6000</v>
      </c>
      <c r="M280" s="270">
        <v>1500</v>
      </c>
      <c r="N280" s="270">
        <v>1500</v>
      </c>
      <c r="O280" s="295"/>
      <c r="P280" s="296"/>
      <c r="Q280" s="296"/>
      <c r="R280" s="297">
        <v>1500</v>
      </c>
      <c r="S280" s="298" t="str">
        <f>C280&amp;F280</f>
        <v>00003100000000000852</v>
      </c>
      <c r="T280" s="273" t="str">
        <f>C280&amp;F280</f>
        <v>00003100000000000852</v>
      </c>
    </row>
    <row r="281" spans="1:20" s="274" customFormat="1" ht="33.75">
      <c r="A281" s="357" t="s">
        <v>240</v>
      </c>
      <c r="B281" s="269" t="s">
        <v>17</v>
      </c>
      <c r="C281" s="382" t="s">
        <v>241</v>
      </c>
      <c r="D281" s="383"/>
      <c r="E281" s="384"/>
      <c r="F281" s="291" t="s">
        <v>120</v>
      </c>
      <c r="G281" s="270">
        <v>801000</v>
      </c>
      <c r="H281" s="270">
        <v>801000</v>
      </c>
      <c r="I281" s="270"/>
      <c r="J281" s="270"/>
      <c r="K281" s="270">
        <v>800000</v>
      </c>
      <c r="L281" s="270">
        <v>1000</v>
      </c>
      <c r="M281" s="270">
        <v>0</v>
      </c>
      <c r="N281" s="270">
        <v>0</v>
      </c>
      <c r="O281" s="270"/>
      <c r="P281" s="270"/>
      <c r="Q281" s="270">
        <v>0</v>
      </c>
      <c r="R281" s="271"/>
      <c r="S281" s="292"/>
      <c r="T281" s="273" t="s">
        <v>242</v>
      </c>
    </row>
    <row r="282" spans="1:20" s="274" customFormat="1" ht="33.75">
      <c r="A282" s="357" t="s">
        <v>140</v>
      </c>
      <c r="B282" s="269" t="s">
        <v>17</v>
      </c>
      <c r="C282" s="382" t="s">
        <v>241</v>
      </c>
      <c r="D282" s="383"/>
      <c r="E282" s="384"/>
      <c r="F282" s="291" t="s">
        <v>17</v>
      </c>
      <c r="G282" s="270">
        <v>801000</v>
      </c>
      <c r="H282" s="270">
        <v>801000</v>
      </c>
      <c r="I282" s="270"/>
      <c r="J282" s="270"/>
      <c r="K282" s="270">
        <v>800000</v>
      </c>
      <c r="L282" s="270">
        <v>1000</v>
      </c>
      <c r="M282" s="270">
        <v>0</v>
      </c>
      <c r="N282" s="270">
        <v>0</v>
      </c>
      <c r="O282" s="270"/>
      <c r="P282" s="270"/>
      <c r="Q282" s="270">
        <v>0</v>
      </c>
      <c r="R282" s="271"/>
      <c r="S282" s="292"/>
      <c r="T282" s="273" t="s">
        <v>243</v>
      </c>
    </row>
    <row r="283" spans="1:20" s="274" customFormat="1" ht="33.75">
      <c r="A283" s="357" t="s">
        <v>142</v>
      </c>
      <c r="B283" s="269" t="s">
        <v>17</v>
      </c>
      <c r="C283" s="382" t="s">
        <v>241</v>
      </c>
      <c r="D283" s="383"/>
      <c r="E283" s="384"/>
      <c r="F283" s="291" t="s">
        <v>143</v>
      </c>
      <c r="G283" s="270">
        <v>801000</v>
      </c>
      <c r="H283" s="270">
        <v>801000</v>
      </c>
      <c r="I283" s="270"/>
      <c r="J283" s="270"/>
      <c r="K283" s="270">
        <v>800000</v>
      </c>
      <c r="L283" s="270">
        <v>1000</v>
      </c>
      <c r="M283" s="270">
        <v>0</v>
      </c>
      <c r="N283" s="270">
        <v>0</v>
      </c>
      <c r="O283" s="270"/>
      <c r="P283" s="270"/>
      <c r="Q283" s="270">
        <v>0</v>
      </c>
      <c r="R283" s="271"/>
      <c r="S283" s="292"/>
      <c r="T283" s="273" t="s">
        <v>244</v>
      </c>
    </row>
    <row r="284" spans="1:20" s="274" customFormat="1" ht="33.75">
      <c r="A284" s="358" t="s">
        <v>147</v>
      </c>
      <c r="B284" s="293" t="s">
        <v>17</v>
      </c>
      <c r="C284" s="379" t="s">
        <v>241</v>
      </c>
      <c r="D284" s="380"/>
      <c r="E284" s="381"/>
      <c r="F284" s="294" t="s">
        <v>148</v>
      </c>
      <c r="G284" s="270">
        <v>801000</v>
      </c>
      <c r="H284" s="270">
        <v>801000</v>
      </c>
      <c r="I284" s="295"/>
      <c r="J284" s="296"/>
      <c r="K284" s="296">
        <v>800000</v>
      </c>
      <c r="L284" s="296">
        <v>1000</v>
      </c>
      <c r="M284" s="270">
        <v>0</v>
      </c>
      <c r="N284" s="270">
        <v>0</v>
      </c>
      <c r="O284" s="295"/>
      <c r="P284" s="296"/>
      <c r="Q284" s="296">
        <v>0</v>
      </c>
      <c r="R284" s="297"/>
      <c r="S284" s="298" t="str">
        <f>C284&amp;F284</f>
        <v>00003140000000000244</v>
      </c>
      <c r="T284" s="273" t="str">
        <f>C284&amp;F284</f>
        <v>00003140000000000244</v>
      </c>
    </row>
    <row r="285" spans="1:20" s="274" customFormat="1">
      <c r="A285" s="357" t="s">
        <v>245</v>
      </c>
      <c r="B285" s="269" t="s">
        <v>17</v>
      </c>
      <c r="C285" s="382" t="s">
        <v>246</v>
      </c>
      <c r="D285" s="383"/>
      <c r="E285" s="384"/>
      <c r="F285" s="291" t="s">
        <v>120</v>
      </c>
      <c r="G285" s="270">
        <v>48040676.149999999</v>
      </c>
      <c r="H285" s="270">
        <v>48040676.149999999</v>
      </c>
      <c r="I285" s="270"/>
      <c r="J285" s="270">
        <v>12173156.970000001</v>
      </c>
      <c r="K285" s="270">
        <v>26135691.960000001</v>
      </c>
      <c r="L285" s="270">
        <v>9731827.2200000007</v>
      </c>
      <c r="M285" s="270">
        <v>8010498.8300000001</v>
      </c>
      <c r="N285" s="270">
        <v>8010498.8300000001</v>
      </c>
      <c r="O285" s="270"/>
      <c r="P285" s="270">
        <v>1088650</v>
      </c>
      <c r="Q285" s="270">
        <v>5484719.4800000004</v>
      </c>
      <c r="R285" s="271">
        <v>1437129.35</v>
      </c>
      <c r="S285" s="292"/>
      <c r="T285" s="273" t="s">
        <v>247</v>
      </c>
    </row>
    <row r="286" spans="1:20" s="274" customFormat="1">
      <c r="A286" s="357" t="s">
        <v>248</v>
      </c>
      <c r="B286" s="269" t="s">
        <v>17</v>
      </c>
      <c r="C286" s="382" t="s">
        <v>249</v>
      </c>
      <c r="D286" s="383"/>
      <c r="E286" s="384"/>
      <c r="F286" s="291" t="s">
        <v>120</v>
      </c>
      <c r="G286" s="270">
        <v>263100</v>
      </c>
      <c r="H286" s="270">
        <v>263100</v>
      </c>
      <c r="I286" s="270"/>
      <c r="J286" s="270">
        <v>263100</v>
      </c>
      <c r="K286" s="270"/>
      <c r="L286" s="270"/>
      <c r="M286" s="270">
        <v>0</v>
      </c>
      <c r="N286" s="270">
        <v>0</v>
      </c>
      <c r="O286" s="270"/>
      <c r="P286" s="270">
        <v>0</v>
      </c>
      <c r="Q286" s="270"/>
      <c r="R286" s="271"/>
      <c r="S286" s="292"/>
      <c r="T286" s="273" t="s">
        <v>250</v>
      </c>
    </row>
    <row r="287" spans="1:20" s="274" customFormat="1" ht="33.75">
      <c r="A287" s="357" t="s">
        <v>140</v>
      </c>
      <c r="B287" s="269" t="s">
        <v>17</v>
      </c>
      <c r="C287" s="382" t="s">
        <v>249</v>
      </c>
      <c r="D287" s="383"/>
      <c r="E287" s="384"/>
      <c r="F287" s="291" t="s">
        <v>17</v>
      </c>
      <c r="G287" s="270">
        <v>263100</v>
      </c>
      <c r="H287" s="270">
        <v>263100</v>
      </c>
      <c r="I287" s="270"/>
      <c r="J287" s="270">
        <v>263100</v>
      </c>
      <c r="K287" s="270"/>
      <c r="L287" s="270"/>
      <c r="M287" s="270">
        <v>0</v>
      </c>
      <c r="N287" s="270">
        <v>0</v>
      </c>
      <c r="O287" s="270"/>
      <c r="P287" s="270">
        <v>0</v>
      </c>
      <c r="Q287" s="270"/>
      <c r="R287" s="271"/>
      <c r="S287" s="292"/>
      <c r="T287" s="273" t="s">
        <v>251</v>
      </c>
    </row>
    <row r="288" spans="1:20" s="274" customFormat="1" ht="33.75">
      <c r="A288" s="357" t="s">
        <v>142</v>
      </c>
      <c r="B288" s="269" t="s">
        <v>17</v>
      </c>
      <c r="C288" s="382" t="s">
        <v>249</v>
      </c>
      <c r="D288" s="383"/>
      <c r="E288" s="384"/>
      <c r="F288" s="291" t="s">
        <v>143</v>
      </c>
      <c r="G288" s="270">
        <v>263100</v>
      </c>
      <c r="H288" s="270">
        <v>263100</v>
      </c>
      <c r="I288" s="270"/>
      <c r="J288" s="270">
        <v>263100</v>
      </c>
      <c r="K288" s="270"/>
      <c r="L288" s="270"/>
      <c r="M288" s="270">
        <v>0</v>
      </c>
      <c r="N288" s="270">
        <v>0</v>
      </c>
      <c r="O288" s="270"/>
      <c r="P288" s="270">
        <v>0</v>
      </c>
      <c r="Q288" s="270"/>
      <c r="R288" s="271"/>
      <c r="S288" s="292"/>
      <c r="T288" s="273" t="s">
        <v>252</v>
      </c>
    </row>
    <row r="289" spans="1:20" s="274" customFormat="1" ht="33.75">
      <c r="A289" s="358" t="s">
        <v>147</v>
      </c>
      <c r="B289" s="293" t="s">
        <v>17</v>
      </c>
      <c r="C289" s="379" t="s">
        <v>249</v>
      </c>
      <c r="D289" s="380"/>
      <c r="E289" s="381"/>
      <c r="F289" s="294" t="s">
        <v>148</v>
      </c>
      <c r="G289" s="270">
        <v>263100</v>
      </c>
      <c r="H289" s="270">
        <v>263100</v>
      </c>
      <c r="I289" s="295"/>
      <c r="J289" s="296">
        <v>263100</v>
      </c>
      <c r="K289" s="296"/>
      <c r="L289" s="296"/>
      <c r="M289" s="270">
        <v>0</v>
      </c>
      <c r="N289" s="270">
        <v>0</v>
      </c>
      <c r="O289" s="295"/>
      <c r="P289" s="296">
        <v>0</v>
      </c>
      <c r="Q289" s="296"/>
      <c r="R289" s="297"/>
      <c r="S289" s="298" t="str">
        <f>C289&amp;F289</f>
        <v>00004050000000000244</v>
      </c>
      <c r="T289" s="273" t="str">
        <f>C289&amp;F289</f>
        <v>00004050000000000244</v>
      </c>
    </row>
    <row r="290" spans="1:20" s="274" customFormat="1">
      <c r="A290" s="357" t="s">
        <v>253</v>
      </c>
      <c r="B290" s="269" t="s">
        <v>17</v>
      </c>
      <c r="C290" s="382" t="s">
        <v>254</v>
      </c>
      <c r="D290" s="383"/>
      <c r="E290" s="384"/>
      <c r="F290" s="291" t="s">
        <v>120</v>
      </c>
      <c r="G290" s="270">
        <v>46381276.149999999</v>
      </c>
      <c r="H290" s="270">
        <v>46381276.149999999</v>
      </c>
      <c r="I290" s="270"/>
      <c r="J290" s="270">
        <v>11587256.970000001</v>
      </c>
      <c r="K290" s="270">
        <v>25280691.960000001</v>
      </c>
      <c r="L290" s="270">
        <v>9513327.2200000007</v>
      </c>
      <c r="M290" s="270">
        <v>7779839.6900000004</v>
      </c>
      <c r="N290" s="270">
        <v>7779839.6900000004</v>
      </c>
      <c r="O290" s="270"/>
      <c r="P290" s="270">
        <v>935150</v>
      </c>
      <c r="Q290" s="270">
        <v>5456719.4800000004</v>
      </c>
      <c r="R290" s="271">
        <v>1387970.21</v>
      </c>
      <c r="S290" s="292"/>
      <c r="T290" s="273" t="s">
        <v>255</v>
      </c>
    </row>
    <row r="291" spans="1:20" s="274" customFormat="1" ht="33.75">
      <c r="A291" s="357" t="s">
        <v>140</v>
      </c>
      <c r="B291" s="269" t="s">
        <v>17</v>
      </c>
      <c r="C291" s="382" t="s">
        <v>254</v>
      </c>
      <c r="D291" s="383"/>
      <c r="E291" s="384"/>
      <c r="F291" s="291" t="s">
        <v>17</v>
      </c>
      <c r="G291" s="270">
        <v>41514276.149999999</v>
      </c>
      <c r="H291" s="270">
        <v>41514276.149999999</v>
      </c>
      <c r="I291" s="270"/>
      <c r="J291" s="270">
        <v>11587256.970000001</v>
      </c>
      <c r="K291" s="270">
        <v>20413691.960000001</v>
      </c>
      <c r="L291" s="270">
        <v>9513327.2200000007</v>
      </c>
      <c r="M291" s="270">
        <v>7779839.6900000004</v>
      </c>
      <c r="N291" s="270">
        <v>7779839.6900000004</v>
      </c>
      <c r="O291" s="270"/>
      <c r="P291" s="270">
        <v>935150</v>
      </c>
      <c r="Q291" s="270">
        <v>5456719.4800000004</v>
      </c>
      <c r="R291" s="271">
        <v>1387970.21</v>
      </c>
      <c r="S291" s="292"/>
      <c r="T291" s="273" t="s">
        <v>256</v>
      </c>
    </row>
    <row r="292" spans="1:20" s="274" customFormat="1" ht="33.75">
      <c r="A292" s="357" t="s">
        <v>142</v>
      </c>
      <c r="B292" s="269" t="s">
        <v>17</v>
      </c>
      <c r="C292" s="382" t="s">
        <v>254</v>
      </c>
      <c r="D292" s="383"/>
      <c r="E292" s="384"/>
      <c r="F292" s="291" t="s">
        <v>143</v>
      </c>
      <c r="G292" s="270">
        <v>41514276.149999999</v>
      </c>
      <c r="H292" s="270">
        <v>41514276.149999999</v>
      </c>
      <c r="I292" s="270"/>
      <c r="J292" s="270">
        <v>11587256.970000001</v>
      </c>
      <c r="K292" s="270">
        <v>20413691.960000001</v>
      </c>
      <c r="L292" s="270">
        <v>9513327.2200000007</v>
      </c>
      <c r="M292" s="270">
        <v>7779839.6900000004</v>
      </c>
      <c r="N292" s="270">
        <v>7779839.6900000004</v>
      </c>
      <c r="O292" s="270"/>
      <c r="P292" s="270">
        <v>935150</v>
      </c>
      <c r="Q292" s="270">
        <v>5456719.4800000004</v>
      </c>
      <c r="R292" s="271">
        <v>1387970.21</v>
      </c>
      <c r="S292" s="292"/>
      <c r="T292" s="273" t="s">
        <v>257</v>
      </c>
    </row>
    <row r="293" spans="1:20" s="274" customFormat="1" ht="33.75">
      <c r="A293" s="358" t="s">
        <v>147</v>
      </c>
      <c r="B293" s="293" t="s">
        <v>17</v>
      </c>
      <c r="C293" s="379" t="s">
        <v>254</v>
      </c>
      <c r="D293" s="380"/>
      <c r="E293" s="381"/>
      <c r="F293" s="294" t="s">
        <v>148</v>
      </c>
      <c r="G293" s="270">
        <v>41514276.149999999</v>
      </c>
      <c r="H293" s="270">
        <v>41514276.149999999</v>
      </c>
      <c r="I293" s="295"/>
      <c r="J293" s="296">
        <v>11587256.970000001</v>
      </c>
      <c r="K293" s="296">
        <v>20413691.960000001</v>
      </c>
      <c r="L293" s="296">
        <v>9513327.2200000007</v>
      </c>
      <c r="M293" s="270">
        <v>7779839.6900000004</v>
      </c>
      <c r="N293" s="270">
        <v>7779839.6900000004</v>
      </c>
      <c r="O293" s="295"/>
      <c r="P293" s="296">
        <v>935150</v>
      </c>
      <c r="Q293" s="296">
        <v>5456719.4800000004</v>
      </c>
      <c r="R293" s="297">
        <v>1387970.21</v>
      </c>
      <c r="S293" s="298" t="str">
        <f>C293&amp;F293</f>
        <v>00004090000000000244</v>
      </c>
      <c r="T293" s="273" t="str">
        <f>C293&amp;F293</f>
        <v>00004090000000000244</v>
      </c>
    </row>
    <row r="294" spans="1:20" s="274" customFormat="1" ht="33.75">
      <c r="A294" s="357" t="s">
        <v>258</v>
      </c>
      <c r="B294" s="269" t="s">
        <v>17</v>
      </c>
      <c r="C294" s="382" t="s">
        <v>254</v>
      </c>
      <c r="D294" s="383"/>
      <c r="E294" s="384"/>
      <c r="F294" s="291" t="s">
        <v>259</v>
      </c>
      <c r="G294" s="270">
        <v>4867000</v>
      </c>
      <c r="H294" s="270">
        <v>4867000</v>
      </c>
      <c r="I294" s="270"/>
      <c r="J294" s="270"/>
      <c r="K294" s="270">
        <v>4867000</v>
      </c>
      <c r="L294" s="270"/>
      <c r="M294" s="270">
        <v>0</v>
      </c>
      <c r="N294" s="270">
        <v>0</v>
      </c>
      <c r="O294" s="270"/>
      <c r="P294" s="270"/>
      <c r="Q294" s="270">
        <v>0</v>
      </c>
      <c r="R294" s="271"/>
      <c r="S294" s="292"/>
      <c r="T294" s="273" t="s">
        <v>260</v>
      </c>
    </row>
    <row r="295" spans="1:20" s="274" customFormat="1">
      <c r="A295" s="357" t="s">
        <v>261</v>
      </c>
      <c r="B295" s="269" t="s">
        <v>17</v>
      </c>
      <c r="C295" s="382" t="s">
        <v>254</v>
      </c>
      <c r="D295" s="383"/>
      <c r="E295" s="384"/>
      <c r="F295" s="291" t="s">
        <v>262</v>
      </c>
      <c r="G295" s="270">
        <v>4867000</v>
      </c>
      <c r="H295" s="270">
        <v>4867000</v>
      </c>
      <c r="I295" s="270"/>
      <c r="J295" s="270"/>
      <c r="K295" s="270">
        <v>4867000</v>
      </c>
      <c r="L295" s="270"/>
      <c r="M295" s="270">
        <v>0</v>
      </c>
      <c r="N295" s="270">
        <v>0</v>
      </c>
      <c r="O295" s="270"/>
      <c r="P295" s="270"/>
      <c r="Q295" s="270">
        <v>0</v>
      </c>
      <c r="R295" s="271"/>
      <c r="S295" s="292"/>
      <c r="T295" s="273" t="s">
        <v>263</v>
      </c>
    </row>
    <row r="296" spans="1:20" s="274" customFormat="1" ht="33.75">
      <c r="A296" s="358" t="s">
        <v>264</v>
      </c>
      <c r="B296" s="293" t="s">
        <v>17</v>
      </c>
      <c r="C296" s="379" t="s">
        <v>254</v>
      </c>
      <c r="D296" s="380"/>
      <c r="E296" s="381"/>
      <c r="F296" s="294" t="s">
        <v>265</v>
      </c>
      <c r="G296" s="270">
        <v>4867000</v>
      </c>
      <c r="H296" s="270">
        <v>4867000</v>
      </c>
      <c r="I296" s="295"/>
      <c r="J296" s="296"/>
      <c r="K296" s="296">
        <v>4867000</v>
      </c>
      <c r="L296" s="296"/>
      <c r="M296" s="270">
        <v>0</v>
      </c>
      <c r="N296" s="270">
        <v>0</v>
      </c>
      <c r="O296" s="295"/>
      <c r="P296" s="296"/>
      <c r="Q296" s="296">
        <v>0</v>
      </c>
      <c r="R296" s="297"/>
      <c r="S296" s="298" t="str">
        <f>C296&amp;F296</f>
        <v>00004090000000000414</v>
      </c>
      <c r="T296" s="273" t="str">
        <f>C296&amp;F296</f>
        <v>00004090000000000414</v>
      </c>
    </row>
    <row r="297" spans="1:20" s="274" customFormat="1">
      <c r="A297" s="357" t="s">
        <v>266</v>
      </c>
      <c r="B297" s="269" t="s">
        <v>17</v>
      </c>
      <c r="C297" s="382" t="s">
        <v>267</v>
      </c>
      <c r="D297" s="383"/>
      <c r="E297" s="384"/>
      <c r="F297" s="291" t="s">
        <v>120</v>
      </c>
      <c r="G297" s="270">
        <v>65000</v>
      </c>
      <c r="H297" s="270">
        <v>65000</v>
      </c>
      <c r="I297" s="270"/>
      <c r="J297" s="270"/>
      <c r="K297" s="270"/>
      <c r="L297" s="270">
        <v>65000</v>
      </c>
      <c r="M297" s="270">
        <v>33159.14</v>
      </c>
      <c r="N297" s="270">
        <v>33159.14</v>
      </c>
      <c r="O297" s="270"/>
      <c r="P297" s="270"/>
      <c r="Q297" s="270"/>
      <c r="R297" s="271">
        <v>33159.14</v>
      </c>
      <c r="S297" s="292"/>
      <c r="T297" s="273" t="s">
        <v>268</v>
      </c>
    </row>
    <row r="298" spans="1:20" s="274" customFormat="1" ht="33.75">
      <c r="A298" s="357" t="s">
        <v>140</v>
      </c>
      <c r="B298" s="269" t="s">
        <v>17</v>
      </c>
      <c r="C298" s="382" t="s">
        <v>267</v>
      </c>
      <c r="D298" s="383"/>
      <c r="E298" s="384"/>
      <c r="F298" s="291" t="s">
        <v>17</v>
      </c>
      <c r="G298" s="270">
        <v>65000</v>
      </c>
      <c r="H298" s="270">
        <v>65000</v>
      </c>
      <c r="I298" s="270"/>
      <c r="J298" s="270"/>
      <c r="K298" s="270"/>
      <c r="L298" s="270">
        <v>65000</v>
      </c>
      <c r="M298" s="270">
        <v>33159.14</v>
      </c>
      <c r="N298" s="270">
        <v>33159.14</v>
      </c>
      <c r="O298" s="270"/>
      <c r="P298" s="270"/>
      <c r="Q298" s="270"/>
      <c r="R298" s="271">
        <v>33159.14</v>
      </c>
      <c r="S298" s="292"/>
      <c r="T298" s="273" t="s">
        <v>269</v>
      </c>
    </row>
    <row r="299" spans="1:20" s="274" customFormat="1" ht="33.75">
      <c r="A299" s="357" t="s">
        <v>142</v>
      </c>
      <c r="B299" s="269" t="s">
        <v>17</v>
      </c>
      <c r="C299" s="382" t="s">
        <v>267</v>
      </c>
      <c r="D299" s="383"/>
      <c r="E299" s="384"/>
      <c r="F299" s="291" t="s">
        <v>143</v>
      </c>
      <c r="G299" s="270">
        <v>65000</v>
      </c>
      <c r="H299" s="270">
        <v>65000</v>
      </c>
      <c r="I299" s="270"/>
      <c r="J299" s="270"/>
      <c r="K299" s="270"/>
      <c r="L299" s="270">
        <v>65000</v>
      </c>
      <c r="M299" s="270">
        <v>33159.14</v>
      </c>
      <c r="N299" s="270">
        <v>33159.14</v>
      </c>
      <c r="O299" s="270"/>
      <c r="P299" s="270"/>
      <c r="Q299" s="270"/>
      <c r="R299" s="271">
        <v>33159.14</v>
      </c>
      <c r="S299" s="292"/>
      <c r="T299" s="273" t="s">
        <v>270</v>
      </c>
    </row>
    <row r="300" spans="1:20" s="274" customFormat="1" ht="33.75">
      <c r="A300" s="358" t="s">
        <v>145</v>
      </c>
      <c r="B300" s="293" t="s">
        <v>17</v>
      </c>
      <c r="C300" s="379" t="s">
        <v>267</v>
      </c>
      <c r="D300" s="380"/>
      <c r="E300" s="381"/>
      <c r="F300" s="294" t="s">
        <v>146</v>
      </c>
      <c r="G300" s="270">
        <v>65000</v>
      </c>
      <c r="H300" s="270">
        <v>65000</v>
      </c>
      <c r="I300" s="295"/>
      <c r="J300" s="296"/>
      <c r="K300" s="296"/>
      <c r="L300" s="296">
        <v>65000</v>
      </c>
      <c r="M300" s="270">
        <v>33159.14</v>
      </c>
      <c r="N300" s="270">
        <v>33159.14</v>
      </c>
      <c r="O300" s="295"/>
      <c r="P300" s="296"/>
      <c r="Q300" s="296"/>
      <c r="R300" s="297">
        <v>33159.14</v>
      </c>
      <c r="S300" s="298" t="str">
        <f>C300&amp;F300</f>
        <v>00004100000000000242</v>
      </c>
      <c r="T300" s="273" t="str">
        <f>C300&amp;F300</f>
        <v>00004100000000000242</v>
      </c>
    </row>
    <row r="301" spans="1:20" s="274" customFormat="1" ht="22.5">
      <c r="A301" s="357" t="s">
        <v>271</v>
      </c>
      <c r="B301" s="269" t="s">
        <v>17</v>
      </c>
      <c r="C301" s="382" t="s">
        <v>272</v>
      </c>
      <c r="D301" s="383"/>
      <c r="E301" s="384"/>
      <c r="F301" s="291" t="s">
        <v>120</v>
      </c>
      <c r="G301" s="270">
        <v>1331300</v>
      </c>
      <c r="H301" s="270">
        <v>1331300</v>
      </c>
      <c r="I301" s="270"/>
      <c r="J301" s="270">
        <v>322800</v>
      </c>
      <c r="K301" s="270">
        <v>855000</v>
      </c>
      <c r="L301" s="270">
        <v>153500</v>
      </c>
      <c r="M301" s="270">
        <v>197500</v>
      </c>
      <c r="N301" s="270">
        <v>197500</v>
      </c>
      <c r="O301" s="270"/>
      <c r="P301" s="270">
        <v>153500</v>
      </c>
      <c r="Q301" s="270">
        <v>28000</v>
      </c>
      <c r="R301" s="271">
        <v>16000</v>
      </c>
      <c r="S301" s="292"/>
      <c r="T301" s="273" t="s">
        <v>273</v>
      </c>
    </row>
    <row r="302" spans="1:20" s="274" customFormat="1" ht="33.75">
      <c r="A302" s="357" t="s">
        <v>140</v>
      </c>
      <c r="B302" s="269" t="s">
        <v>17</v>
      </c>
      <c r="C302" s="382" t="s">
        <v>272</v>
      </c>
      <c r="D302" s="383"/>
      <c r="E302" s="384"/>
      <c r="F302" s="291" t="s">
        <v>17</v>
      </c>
      <c r="G302" s="270">
        <v>1268300</v>
      </c>
      <c r="H302" s="270">
        <v>1268300</v>
      </c>
      <c r="I302" s="270"/>
      <c r="J302" s="270">
        <v>272800</v>
      </c>
      <c r="K302" s="270">
        <v>855000</v>
      </c>
      <c r="L302" s="270">
        <v>140500</v>
      </c>
      <c r="M302" s="270">
        <v>197500</v>
      </c>
      <c r="N302" s="270">
        <v>197500</v>
      </c>
      <c r="O302" s="270"/>
      <c r="P302" s="270">
        <v>153500</v>
      </c>
      <c r="Q302" s="270">
        <v>28000</v>
      </c>
      <c r="R302" s="271">
        <v>16000</v>
      </c>
      <c r="S302" s="292"/>
      <c r="T302" s="273" t="s">
        <v>274</v>
      </c>
    </row>
    <row r="303" spans="1:20" s="274" customFormat="1" ht="33.75">
      <c r="A303" s="357" t="s">
        <v>142</v>
      </c>
      <c r="B303" s="269" t="s">
        <v>17</v>
      </c>
      <c r="C303" s="382" t="s">
        <v>272</v>
      </c>
      <c r="D303" s="383"/>
      <c r="E303" s="384"/>
      <c r="F303" s="291" t="s">
        <v>143</v>
      </c>
      <c r="G303" s="270">
        <v>1268300</v>
      </c>
      <c r="H303" s="270">
        <v>1268300</v>
      </c>
      <c r="I303" s="270"/>
      <c r="J303" s="270">
        <v>272800</v>
      </c>
      <c r="K303" s="270">
        <v>855000</v>
      </c>
      <c r="L303" s="270">
        <v>140500</v>
      </c>
      <c r="M303" s="270">
        <v>197500</v>
      </c>
      <c r="N303" s="270">
        <v>197500</v>
      </c>
      <c r="O303" s="270"/>
      <c r="P303" s="270">
        <v>153500</v>
      </c>
      <c r="Q303" s="270">
        <v>28000</v>
      </c>
      <c r="R303" s="271">
        <v>16000</v>
      </c>
      <c r="S303" s="292"/>
      <c r="T303" s="273" t="s">
        <v>275</v>
      </c>
    </row>
    <row r="304" spans="1:20" s="274" customFormat="1" ht="33.75">
      <c r="A304" s="358" t="s">
        <v>147</v>
      </c>
      <c r="B304" s="293" t="s">
        <v>17</v>
      </c>
      <c r="C304" s="379" t="s">
        <v>272</v>
      </c>
      <c r="D304" s="380"/>
      <c r="E304" s="381"/>
      <c r="F304" s="294" t="s">
        <v>148</v>
      </c>
      <c r="G304" s="270">
        <v>1268300</v>
      </c>
      <c r="H304" s="270">
        <v>1268300</v>
      </c>
      <c r="I304" s="295"/>
      <c r="J304" s="296">
        <v>272800</v>
      </c>
      <c r="K304" s="296">
        <v>855000</v>
      </c>
      <c r="L304" s="296">
        <v>140500</v>
      </c>
      <c r="M304" s="270">
        <v>197500</v>
      </c>
      <c r="N304" s="270">
        <v>197500</v>
      </c>
      <c r="O304" s="295"/>
      <c r="P304" s="296">
        <v>153500</v>
      </c>
      <c r="Q304" s="296">
        <v>28000</v>
      </c>
      <c r="R304" s="297">
        <v>16000</v>
      </c>
      <c r="S304" s="298" t="str">
        <f>C304&amp;F304</f>
        <v>00004120000000000244</v>
      </c>
      <c r="T304" s="273" t="str">
        <f>C304&amp;F304</f>
        <v>00004120000000000244</v>
      </c>
    </row>
    <row r="305" spans="1:20" s="274" customFormat="1">
      <c r="A305" s="357" t="s">
        <v>156</v>
      </c>
      <c r="B305" s="269" t="s">
        <v>17</v>
      </c>
      <c r="C305" s="382" t="s">
        <v>272</v>
      </c>
      <c r="D305" s="383"/>
      <c r="E305" s="384"/>
      <c r="F305" s="291" t="s">
        <v>157</v>
      </c>
      <c r="G305" s="270">
        <v>63000</v>
      </c>
      <c r="H305" s="270">
        <v>63000</v>
      </c>
      <c r="I305" s="270"/>
      <c r="J305" s="270">
        <v>50000</v>
      </c>
      <c r="K305" s="270"/>
      <c r="L305" s="270">
        <v>13000</v>
      </c>
      <c r="M305" s="270">
        <v>0</v>
      </c>
      <c r="N305" s="270">
        <v>0</v>
      </c>
      <c r="O305" s="270"/>
      <c r="P305" s="270">
        <v>0</v>
      </c>
      <c r="Q305" s="270"/>
      <c r="R305" s="271">
        <v>0</v>
      </c>
      <c r="S305" s="292"/>
      <c r="T305" s="273" t="s">
        <v>276</v>
      </c>
    </row>
    <row r="306" spans="1:20" s="274" customFormat="1" ht="56.25">
      <c r="A306" s="358" t="s">
        <v>237</v>
      </c>
      <c r="B306" s="293" t="s">
        <v>17</v>
      </c>
      <c r="C306" s="379" t="s">
        <v>272</v>
      </c>
      <c r="D306" s="380"/>
      <c r="E306" s="381"/>
      <c r="F306" s="294" t="s">
        <v>238</v>
      </c>
      <c r="G306" s="270">
        <v>63000</v>
      </c>
      <c r="H306" s="270">
        <v>63000</v>
      </c>
      <c r="I306" s="295"/>
      <c r="J306" s="296">
        <v>50000</v>
      </c>
      <c r="K306" s="296"/>
      <c r="L306" s="296">
        <v>13000</v>
      </c>
      <c r="M306" s="270">
        <v>0</v>
      </c>
      <c r="N306" s="270">
        <v>0</v>
      </c>
      <c r="O306" s="295"/>
      <c r="P306" s="296">
        <v>0</v>
      </c>
      <c r="Q306" s="296"/>
      <c r="R306" s="297">
        <v>0</v>
      </c>
      <c r="S306" s="298" t="str">
        <f>C306&amp;F306</f>
        <v>00004120000000000810</v>
      </c>
      <c r="T306" s="273" t="str">
        <f>C306&amp;F306</f>
        <v>00004120000000000810</v>
      </c>
    </row>
    <row r="307" spans="1:20" s="274" customFormat="1">
      <c r="A307" s="357" t="s">
        <v>277</v>
      </c>
      <c r="B307" s="269" t="s">
        <v>17</v>
      </c>
      <c r="C307" s="382" t="s">
        <v>278</v>
      </c>
      <c r="D307" s="383"/>
      <c r="E307" s="384"/>
      <c r="F307" s="291" t="s">
        <v>120</v>
      </c>
      <c r="G307" s="270">
        <v>81063017.780000001</v>
      </c>
      <c r="H307" s="270">
        <v>81063017.780000001</v>
      </c>
      <c r="I307" s="270"/>
      <c r="J307" s="270">
        <v>1514192.32</v>
      </c>
      <c r="K307" s="270">
        <v>69436580.730000004</v>
      </c>
      <c r="L307" s="270">
        <v>10112244.73</v>
      </c>
      <c r="M307" s="270">
        <v>22633444.379999999</v>
      </c>
      <c r="N307" s="270">
        <v>22633444.379999999</v>
      </c>
      <c r="O307" s="270"/>
      <c r="P307" s="270">
        <v>255003.49</v>
      </c>
      <c r="Q307" s="270">
        <v>19218999.239999998</v>
      </c>
      <c r="R307" s="271">
        <v>3159441.65</v>
      </c>
      <c r="S307" s="292"/>
      <c r="T307" s="273" t="s">
        <v>279</v>
      </c>
    </row>
    <row r="308" spans="1:20" s="274" customFormat="1">
      <c r="A308" s="357" t="s">
        <v>280</v>
      </c>
      <c r="B308" s="269" t="s">
        <v>17</v>
      </c>
      <c r="C308" s="382" t="s">
        <v>281</v>
      </c>
      <c r="D308" s="383"/>
      <c r="E308" s="384"/>
      <c r="F308" s="291" t="s">
        <v>120</v>
      </c>
      <c r="G308" s="270">
        <v>49740327.920000002</v>
      </c>
      <c r="H308" s="270">
        <v>49740327.920000002</v>
      </c>
      <c r="I308" s="270"/>
      <c r="J308" s="270">
        <v>1343614.32</v>
      </c>
      <c r="K308" s="270">
        <v>48396713.600000001</v>
      </c>
      <c r="L308" s="270"/>
      <c r="M308" s="270">
        <v>14244836</v>
      </c>
      <c r="N308" s="270">
        <v>14244836</v>
      </c>
      <c r="O308" s="270"/>
      <c r="P308" s="270">
        <v>179853.49</v>
      </c>
      <c r="Q308" s="270">
        <v>14064982.51</v>
      </c>
      <c r="R308" s="271"/>
      <c r="S308" s="292"/>
      <c r="T308" s="273" t="s">
        <v>282</v>
      </c>
    </row>
    <row r="309" spans="1:20" s="274" customFormat="1" ht="33.75">
      <c r="A309" s="357" t="s">
        <v>140</v>
      </c>
      <c r="B309" s="269" t="s">
        <v>17</v>
      </c>
      <c r="C309" s="382" t="s">
        <v>281</v>
      </c>
      <c r="D309" s="383"/>
      <c r="E309" s="384"/>
      <c r="F309" s="291" t="s">
        <v>17</v>
      </c>
      <c r="G309" s="270">
        <v>2978511.32</v>
      </c>
      <c r="H309" s="270">
        <v>2978511.32</v>
      </c>
      <c r="I309" s="270"/>
      <c r="J309" s="270">
        <v>1343614.32</v>
      </c>
      <c r="K309" s="270">
        <v>1634897</v>
      </c>
      <c r="L309" s="270"/>
      <c r="M309" s="270">
        <v>179853.49</v>
      </c>
      <c r="N309" s="270">
        <v>179853.49</v>
      </c>
      <c r="O309" s="270"/>
      <c r="P309" s="270">
        <v>179853.49</v>
      </c>
      <c r="Q309" s="270">
        <v>0</v>
      </c>
      <c r="R309" s="271"/>
      <c r="S309" s="292"/>
      <c r="T309" s="273" t="s">
        <v>283</v>
      </c>
    </row>
    <row r="310" spans="1:20" s="274" customFormat="1" ht="33.75">
      <c r="A310" s="357" t="s">
        <v>142</v>
      </c>
      <c r="B310" s="269" t="s">
        <v>17</v>
      </c>
      <c r="C310" s="382" t="s">
        <v>281</v>
      </c>
      <c r="D310" s="383"/>
      <c r="E310" s="384"/>
      <c r="F310" s="291" t="s">
        <v>143</v>
      </c>
      <c r="G310" s="270">
        <v>2978511.32</v>
      </c>
      <c r="H310" s="270">
        <v>2978511.32</v>
      </c>
      <c r="I310" s="270"/>
      <c r="J310" s="270">
        <v>1343614.32</v>
      </c>
      <c r="K310" s="270">
        <v>1634897</v>
      </c>
      <c r="L310" s="270"/>
      <c r="M310" s="270">
        <v>179853.49</v>
      </c>
      <c r="N310" s="270">
        <v>179853.49</v>
      </c>
      <c r="O310" s="270"/>
      <c r="P310" s="270">
        <v>179853.49</v>
      </c>
      <c r="Q310" s="270">
        <v>0</v>
      </c>
      <c r="R310" s="271"/>
      <c r="S310" s="292"/>
      <c r="T310" s="273" t="s">
        <v>284</v>
      </c>
    </row>
    <row r="311" spans="1:20" s="274" customFormat="1" ht="33.75">
      <c r="A311" s="358" t="s">
        <v>285</v>
      </c>
      <c r="B311" s="293" t="s">
        <v>17</v>
      </c>
      <c r="C311" s="379" t="s">
        <v>281</v>
      </c>
      <c r="D311" s="380"/>
      <c r="E311" s="381"/>
      <c r="F311" s="294" t="s">
        <v>286</v>
      </c>
      <c r="G311" s="270">
        <v>2355673.56</v>
      </c>
      <c r="H311" s="270">
        <v>2355673.56</v>
      </c>
      <c r="I311" s="295"/>
      <c r="J311" s="296">
        <v>1338000</v>
      </c>
      <c r="K311" s="296">
        <v>1017673.56</v>
      </c>
      <c r="L311" s="296"/>
      <c r="M311" s="270">
        <v>174239.17</v>
      </c>
      <c r="N311" s="270">
        <v>174239.17</v>
      </c>
      <c r="O311" s="295"/>
      <c r="P311" s="296">
        <v>174239.17</v>
      </c>
      <c r="Q311" s="296">
        <v>0</v>
      </c>
      <c r="R311" s="297"/>
      <c r="S311" s="298" t="str">
        <f>C311&amp;F311</f>
        <v>00005010000000000243</v>
      </c>
      <c r="T311" s="273" t="str">
        <f>C311&amp;F311</f>
        <v>00005010000000000243</v>
      </c>
    </row>
    <row r="312" spans="1:20" s="274" customFormat="1" ht="33.75">
      <c r="A312" s="358" t="s">
        <v>147</v>
      </c>
      <c r="B312" s="293" t="s">
        <v>17</v>
      </c>
      <c r="C312" s="379" t="s">
        <v>281</v>
      </c>
      <c r="D312" s="380"/>
      <c r="E312" s="381"/>
      <c r="F312" s="294" t="s">
        <v>148</v>
      </c>
      <c r="G312" s="270">
        <v>622837.76000000001</v>
      </c>
      <c r="H312" s="270">
        <v>622837.76000000001</v>
      </c>
      <c r="I312" s="295"/>
      <c r="J312" s="296">
        <v>5614.32</v>
      </c>
      <c r="K312" s="296">
        <v>617223.43999999994</v>
      </c>
      <c r="L312" s="296"/>
      <c r="M312" s="270">
        <v>5614.32</v>
      </c>
      <c r="N312" s="270">
        <v>5614.32</v>
      </c>
      <c r="O312" s="295"/>
      <c r="P312" s="296">
        <v>5614.32</v>
      </c>
      <c r="Q312" s="296">
        <v>0</v>
      </c>
      <c r="R312" s="297"/>
      <c r="S312" s="298" t="str">
        <f>C312&amp;F312</f>
        <v>00005010000000000244</v>
      </c>
      <c r="T312" s="273" t="str">
        <f>C312&amp;F312</f>
        <v>00005010000000000244</v>
      </c>
    </row>
    <row r="313" spans="1:20" s="274" customFormat="1" ht="33.75">
      <c r="A313" s="357" t="s">
        <v>258</v>
      </c>
      <c r="B313" s="269" t="s">
        <v>17</v>
      </c>
      <c r="C313" s="382" t="s">
        <v>281</v>
      </c>
      <c r="D313" s="383"/>
      <c r="E313" s="384"/>
      <c r="F313" s="291" t="s">
        <v>259</v>
      </c>
      <c r="G313" s="270">
        <v>46216381.600000001</v>
      </c>
      <c r="H313" s="270">
        <v>46216381.600000001</v>
      </c>
      <c r="I313" s="270"/>
      <c r="J313" s="270"/>
      <c r="K313" s="270">
        <v>46216381.600000001</v>
      </c>
      <c r="L313" s="270"/>
      <c r="M313" s="270">
        <v>13864914.51</v>
      </c>
      <c r="N313" s="270">
        <v>13864914.51</v>
      </c>
      <c r="O313" s="270"/>
      <c r="P313" s="270"/>
      <c r="Q313" s="270">
        <v>13864914.51</v>
      </c>
      <c r="R313" s="271"/>
      <c r="S313" s="292"/>
      <c r="T313" s="273" t="s">
        <v>287</v>
      </c>
    </row>
    <row r="314" spans="1:20" s="274" customFormat="1">
      <c r="A314" s="357" t="s">
        <v>261</v>
      </c>
      <c r="B314" s="269" t="s">
        <v>17</v>
      </c>
      <c r="C314" s="382" t="s">
        <v>281</v>
      </c>
      <c r="D314" s="383"/>
      <c r="E314" s="384"/>
      <c r="F314" s="291" t="s">
        <v>262</v>
      </c>
      <c r="G314" s="270">
        <v>46216381.600000001</v>
      </c>
      <c r="H314" s="270">
        <v>46216381.600000001</v>
      </c>
      <c r="I314" s="270"/>
      <c r="J314" s="270"/>
      <c r="K314" s="270">
        <v>46216381.600000001</v>
      </c>
      <c r="L314" s="270"/>
      <c r="M314" s="270">
        <v>13864914.51</v>
      </c>
      <c r="N314" s="270">
        <v>13864914.51</v>
      </c>
      <c r="O314" s="270"/>
      <c r="P314" s="270"/>
      <c r="Q314" s="270">
        <v>13864914.51</v>
      </c>
      <c r="R314" s="271"/>
      <c r="S314" s="292"/>
      <c r="T314" s="273" t="s">
        <v>288</v>
      </c>
    </row>
    <row r="315" spans="1:20" s="274" customFormat="1" ht="45">
      <c r="A315" s="358" t="s">
        <v>289</v>
      </c>
      <c r="B315" s="293" t="s">
        <v>17</v>
      </c>
      <c r="C315" s="379" t="s">
        <v>281</v>
      </c>
      <c r="D315" s="380"/>
      <c r="E315" s="381"/>
      <c r="F315" s="294" t="s">
        <v>290</v>
      </c>
      <c r="G315" s="270">
        <v>46216381.600000001</v>
      </c>
      <c r="H315" s="270">
        <v>46216381.600000001</v>
      </c>
      <c r="I315" s="295"/>
      <c r="J315" s="296"/>
      <c r="K315" s="296">
        <v>46216381.600000001</v>
      </c>
      <c r="L315" s="296"/>
      <c r="M315" s="270">
        <v>13864914.51</v>
      </c>
      <c r="N315" s="270">
        <v>13864914.51</v>
      </c>
      <c r="O315" s="295"/>
      <c r="P315" s="296"/>
      <c r="Q315" s="296">
        <v>13864914.51</v>
      </c>
      <c r="R315" s="297"/>
      <c r="S315" s="298" t="str">
        <f>C315&amp;F315</f>
        <v>00005010000000000412</v>
      </c>
      <c r="T315" s="273" t="str">
        <f>C315&amp;F315</f>
        <v>00005010000000000412</v>
      </c>
    </row>
    <row r="316" spans="1:20" s="274" customFormat="1">
      <c r="A316" s="357" t="s">
        <v>156</v>
      </c>
      <c r="B316" s="269" t="s">
        <v>17</v>
      </c>
      <c r="C316" s="382" t="s">
        <v>281</v>
      </c>
      <c r="D316" s="383"/>
      <c r="E316" s="384"/>
      <c r="F316" s="291" t="s">
        <v>157</v>
      </c>
      <c r="G316" s="270">
        <v>545435</v>
      </c>
      <c r="H316" s="270">
        <v>545435</v>
      </c>
      <c r="I316" s="270"/>
      <c r="J316" s="270"/>
      <c r="K316" s="270">
        <v>545435</v>
      </c>
      <c r="L316" s="270"/>
      <c r="M316" s="270">
        <v>200068</v>
      </c>
      <c r="N316" s="270">
        <v>200068</v>
      </c>
      <c r="O316" s="270"/>
      <c r="P316" s="270"/>
      <c r="Q316" s="270">
        <v>200068</v>
      </c>
      <c r="R316" s="271"/>
      <c r="S316" s="292"/>
      <c r="T316" s="273" t="s">
        <v>291</v>
      </c>
    </row>
    <row r="317" spans="1:20" s="274" customFormat="1" ht="56.25">
      <c r="A317" s="358" t="s">
        <v>237</v>
      </c>
      <c r="B317" s="293" t="s">
        <v>17</v>
      </c>
      <c r="C317" s="379" t="s">
        <v>281</v>
      </c>
      <c r="D317" s="380"/>
      <c r="E317" s="381"/>
      <c r="F317" s="294" t="s">
        <v>238</v>
      </c>
      <c r="G317" s="270">
        <v>545435</v>
      </c>
      <c r="H317" s="270">
        <v>545435</v>
      </c>
      <c r="I317" s="295"/>
      <c r="J317" s="296"/>
      <c r="K317" s="296">
        <v>545435</v>
      </c>
      <c r="L317" s="296"/>
      <c r="M317" s="270">
        <v>200068</v>
      </c>
      <c r="N317" s="270">
        <v>200068</v>
      </c>
      <c r="O317" s="295"/>
      <c r="P317" s="296"/>
      <c r="Q317" s="296">
        <v>200068</v>
      </c>
      <c r="R317" s="297"/>
      <c r="S317" s="298" t="str">
        <f>C317&amp;F317</f>
        <v>00005010000000000810</v>
      </c>
      <c r="T317" s="273" t="str">
        <f>C317&amp;F317</f>
        <v>00005010000000000810</v>
      </c>
    </row>
    <row r="318" spans="1:20" s="274" customFormat="1">
      <c r="A318" s="357" t="s">
        <v>292</v>
      </c>
      <c r="B318" s="269" t="s">
        <v>17</v>
      </c>
      <c r="C318" s="382" t="s">
        <v>293</v>
      </c>
      <c r="D318" s="383"/>
      <c r="E318" s="384"/>
      <c r="F318" s="291" t="s">
        <v>120</v>
      </c>
      <c r="G318" s="270">
        <v>7562428.1200000001</v>
      </c>
      <c r="H318" s="270">
        <v>7562428.1200000001</v>
      </c>
      <c r="I318" s="270"/>
      <c r="J318" s="270">
        <v>170578</v>
      </c>
      <c r="K318" s="270">
        <v>7328850.1200000001</v>
      </c>
      <c r="L318" s="270">
        <v>63000</v>
      </c>
      <c r="M318" s="270">
        <v>316859.34000000003</v>
      </c>
      <c r="N318" s="270">
        <v>316859.34000000003</v>
      </c>
      <c r="O318" s="270"/>
      <c r="P318" s="270">
        <v>75150</v>
      </c>
      <c r="Q318" s="270">
        <v>207262.68</v>
      </c>
      <c r="R318" s="271">
        <v>34446.660000000003</v>
      </c>
      <c r="S318" s="292"/>
      <c r="T318" s="273" t="s">
        <v>294</v>
      </c>
    </row>
    <row r="319" spans="1:20" s="274" customFormat="1" ht="33.75">
      <c r="A319" s="357" t="s">
        <v>140</v>
      </c>
      <c r="B319" s="269" t="s">
        <v>17</v>
      </c>
      <c r="C319" s="382" t="s">
        <v>293</v>
      </c>
      <c r="D319" s="383"/>
      <c r="E319" s="384"/>
      <c r="F319" s="291" t="s">
        <v>17</v>
      </c>
      <c r="G319" s="270">
        <v>301442</v>
      </c>
      <c r="H319" s="270">
        <v>301442</v>
      </c>
      <c r="I319" s="270"/>
      <c r="J319" s="270">
        <v>90478</v>
      </c>
      <c r="K319" s="270">
        <v>147964</v>
      </c>
      <c r="L319" s="270">
        <v>63000</v>
      </c>
      <c r="M319" s="270">
        <v>207560.66</v>
      </c>
      <c r="N319" s="270">
        <v>207560.66</v>
      </c>
      <c r="O319" s="270"/>
      <c r="P319" s="270">
        <v>75150</v>
      </c>
      <c r="Q319" s="270">
        <v>97964</v>
      </c>
      <c r="R319" s="271">
        <v>34446.660000000003</v>
      </c>
      <c r="S319" s="292"/>
      <c r="T319" s="273" t="s">
        <v>295</v>
      </c>
    </row>
    <row r="320" spans="1:20" s="274" customFormat="1" ht="33.75">
      <c r="A320" s="357" t="s">
        <v>142</v>
      </c>
      <c r="B320" s="269" t="s">
        <v>17</v>
      </c>
      <c r="C320" s="382" t="s">
        <v>293</v>
      </c>
      <c r="D320" s="383"/>
      <c r="E320" s="384"/>
      <c r="F320" s="291" t="s">
        <v>143</v>
      </c>
      <c r="G320" s="270">
        <v>301442</v>
      </c>
      <c r="H320" s="270">
        <v>301442</v>
      </c>
      <c r="I320" s="270"/>
      <c r="J320" s="270">
        <v>90478</v>
      </c>
      <c r="K320" s="270">
        <v>147964</v>
      </c>
      <c r="L320" s="270">
        <v>63000</v>
      </c>
      <c r="M320" s="270">
        <v>207560.66</v>
      </c>
      <c r="N320" s="270">
        <v>207560.66</v>
      </c>
      <c r="O320" s="270"/>
      <c r="P320" s="270">
        <v>75150</v>
      </c>
      <c r="Q320" s="270">
        <v>97964</v>
      </c>
      <c r="R320" s="271">
        <v>34446.660000000003</v>
      </c>
      <c r="S320" s="292"/>
      <c r="T320" s="273" t="s">
        <v>296</v>
      </c>
    </row>
    <row r="321" spans="1:20" s="274" customFormat="1" ht="33.75">
      <c r="A321" s="358" t="s">
        <v>147</v>
      </c>
      <c r="B321" s="293" t="s">
        <v>17</v>
      </c>
      <c r="C321" s="379" t="s">
        <v>293</v>
      </c>
      <c r="D321" s="380"/>
      <c r="E321" s="381"/>
      <c r="F321" s="294" t="s">
        <v>148</v>
      </c>
      <c r="G321" s="270">
        <v>301442</v>
      </c>
      <c r="H321" s="270">
        <v>301442</v>
      </c>
      <c r="I321" s="295"/>
      <c r="J321" s="296">
        <v>90478</v>
      </c>
      <c r="K321" s="296">
        <v>147964</v>
      </c>
      <c r="L321" s="296">
        <v>63000</v>
      </c>
      <c r="M321" s="270">
        <v>207560.66</v>
      </c>
      <c r="N321" s="270">
        <v>207560.66</v>
      </c>
      <c r="O321" s="295"/>
      <c r="P321" s="296">
        <v>75150</v>
      </c>
      <c r="Q321" s="296">
        <v>97964</v>
      </c>
      <c r="R321" s="297">
        <v>34446.660000000003</v>
      </c>
      <c r="S321" s="298" t="str">
        <f>C321&amp;F321</f>
        <v>00005020000000000244</v>
      </c>
      <c r="T321" s="273" t="str">
        <f>C321&amp;F321</f>
        <v>00005020000000000244</v>
      </c>
    </row>
    <row r="322" spans="1:20" s="274" customFormat="1" ht="33.75">
      <c r="A322" s="357" t="s">
        <v>258</v>
      </c>
      <c r="B322" s="269" t="s">
        <v>17</v>
      </c>
      <c r="C322" s="382" t="s">
        <v>293</v>
      </c>
      <c r="D322" s="383"/>
      <c r="E322" s="384"/>
      <c r="F322" s="291" t="s">
        <v>259</v>
      </c>
      <c r="G322" s="270">
        <v>7260986.1200000001</v>
      </c>
      <c r="H322" s="270">
        <v>7260986.1200000001</v>
      </c>
      <c r="I322" s="270"/>
      <c r="J322" s="270">
        <v>80100</v>
      </c>
      <c r="K322" s="270">
        <v>7180886.1200000001</v>
      </c>
      <c r="L322" s="270"/>
      <c r="M322" s="270">
        <v>109298.68</v>
      </c>
      <c r="N322" s="270">
        <v>109298.68</v>
      </c>
      <c r="O322" s="270"/>
      <c r="P322" s="270">
        <v>0</v>
      </c>
      <c r="Q322" s="270">
        <v>109298.68</v>
      </c>
      <c r="R322" s="271"/>
      <c r="S322" s="292"/>
      <c r="T322" s="273" t="s">
        <v>297</v>
      </c>
    </row>
    <row r="323" spans="1:20" s="274" customFormat="1">
      <c r="A323" s="357" t="s">
        <v>261</v>
      </c>
      <c r="B323" s="269" t="s">
        <v>17</v>
      </c>
      <c r="C323" s="382" t="s">
        <v>293</v>
      </c>
      <c r="D323" s="383"/>
      <c r="E323" s="384"/>
      <c r="F323" s="291" t="s">
        <v>262</v>
      </c>
      <c r="G323" s="270">
        <v>7260986.1200000001</v>
      </c>
      <c r="H323" s="270">
        <v>7260986.1200000001</v>
      </c>
      <c r="I323" s="270"/>
      <c r="J323" s="270">
        <v>80100</v>
      </c>
      <c r="K323" s="270">
        <v>7180886.1200000001</v>
      </c>
      <c r="L323" s="270"/>
      <c r="M323" s="270">
        <v>109298.68</v>
      </c>
      <c r="N323" s="270">
        <v>109298.68</v>
      </c>
      <c r="O323" s="270"/>
      <c r="P323" s="270">
        <v>0</v>
      </c>
      <c r="Q323" s="270">
        <v>109298.68</v>
      </c>
      <c r="R323" s="271"/>
      <c r="S323" s="292"/>
      <c r="T323" s="273" t="s">
        <v>298</v>
      </c>
    </row>
    <row r="324" spans="1:20" s="274" customFormat="1" ht="33.75">
      <c r="A324" s="358" t="s">
        <v>264</v>
      </c>
      <c r="B324" s="293" t="s">
        <v>17</v>
      </c>
      <c r="C324" s="379" t="s">
        <v>293</v>
      </c>
      <c r="D324" s="380"/>
      <c r="E324" s="381"/>
      <c r="F324" s="294" t="s">
        <v>265</v>
      </c>
      <c r="G324" s="270">
        <v>7260986.1200000001</v>
      </c>
      <c r="H324" s="270">
        <v>7260986.1200000001</v>
      </c>
      <c r="I324" s="295"/>
      <c r="J324" s="296">
        <v>80100</v>
      </c>
      <c r="K324" s="296">
        <v>7180886.1200000001</v>
      </c>
      <c r="L324" s="296"/>
      <c r="M324" s="270">
        <v>109298.68</v>
      </c>
      <c r="N324" s="270">
        <v>109298.68</v>
      </c>
      <c r="O324" s="295"/>
      <c r="P324" s="296">
        <v>0</v>
      </c>
      <c r="Q324" s="296">
        <v>109298.68</v>
      </c>
      <c r="R324" s="297"/>
      <c r="S324" s="298" t="str">
        <f>C324&amp;F324</f>
        <v>00005020000000000414</v>
      </c>
      <c r="T324" s="273" t="str">
        <f>C324&amp;F324</f>
        <v>00005020000000000414</v>
      </c>
    </row>
    <row r="325" spans="1:20" s="274" customFormat="1">
      <c r="A325" s="357" t="s">
        <v>299</v>
      </c>
      <c r="B325" s="269" t="s">
        <v>17</v>
      </c>
      <c r="C325" s="382" t="s">
        <v>300</v>
      </c>
      <c r="D325" s="383"/>
      <c r="E325" s="384"/>
      <c r="F325" s="291" t="s">
        <v>120</v>
      </c>
      <c r="G325" s="270">
        <v>23760261.739999998</v>
      </c>
      <c r="H325" s="270">
        <v>23760261.739999998</v>
      </c>
      <c r="I325" s="270"/>
      <c r="J325" s="270"/>
      <c r="K325" s="270">
        <v>13711017.01</v>
      </c>
      <c r="L325" s="270">
        <v>10049244.73</v>
      </c>
      <c r="M325" s="270">
        <v>8071749.04</v>
      </c>
      <c r="N325" s="270">
        <v>8071749.04</v>
      </c>
      <c r="O325" s="270"/>
      <c r="P325" s="270"/>
      <c r="Q325" s="270">
        <v>4946754.05</v>
      </c>
      <c r="R325" s="271">
        <v>3124994.99</v>
      </c>
      <c r="S325" s="292"/>
      <c r="T325" s="273" t="s">
        <v>301</v>
      </c>
    </row>
    <row r="326" spans="1:20" s="274" customFormat="1" ht="33.75">
      <c r="A326" s="357" t="s">
        <v>140</v>
      </c>
      <c r="B326" s="269" t="s">
        <v>17</v>
      </c>
      <c r="C326" s="382" t="s">
        <v>300</v>
      </c>
      <c r="D326" s="383"/>
      <c r="E326" s="384"/>
      <c r="F326" s="291" t="s">
        <v>17</v>
      </c>
      <c r="G326" s="270">
        <v>19622446.739999998</v>
      </c>
      <c r="H326" s="270">
        <v>19622446.739999998</v>
      </c>
      <c r="I326" s="270"/>
      <c r="J326" s="270"/>
      <c r="K326" s="270">
        <v>13711017.01</v>
      </c>
      <c r="L326" s="270">
        <v>5911429.7300000004</v>
      </c>
      <c r="M326" s="270">
        <v>6270856.6699999999</v>
      </c>
      <c r="N326" s="270">
        <v>6270856.6699999999</v>
      </c>
      <c r="O326" s="270"/>
      <c r="P326" s="270"/>
      <c r="Q326" s="270">
        <v>4946754.05</v>
      </c>
      <c r="R326" s="271">
        <v>1324102.6200000001</v>
      </c>
      <c r="S326" s="292"/>
      <c r="T326" s="273" t="s">
        <v>302</v>
      </c>
    </row>
    <row r="327" spans="1:20" s="274" customFormat="1" ht="33.75">
      <c r="A327" s="357" t="s">
        <v>142</v>
      </c>
      <c r="B327" s="269" t="s">
        <v>17</v>
      </c>
      <c r="C327" s="382" t="s">
        <v>300</v>
      </c>
      <c r="D327" s="383"/>
      <c r="E327" s="384"/>
      <c r="F327" s="291" t="s">
        <v>143</v>
      </c>
      <c r="G327" s="270">
        <v>19622446.739999998</v>
      </c>
      <c r="H327" s="270">
        <v>19622446.739999998</v>
      </c>
      <c r="I327" s="270"/>
      <c r="J327" s="270"/>
      <c r="K327" s="270">
        <v>13711017.01</v>
      </c>
      <c r="L327" s="270">
        <v>5911429.7300000004</v>
      </c>
      <c r="M327" s="270">
        <v>6270856.6699999999</v>
      </c>
      <c r="N327" s="270">
        <v>6270856.6699999999</v>
      </c>
      <c r="O327" s="270"/>
      <c r="P327" s="270"/>
      <c r="Q327" s="270">
        <v>4946754.05</v>
      </c>
      <c r="R327" s="271">
        <v>1324102.6200000001</v>
      </c>
      <c r="S327" s="292"/>
      <c r="T327" s="273" t="s">
        <v>303</v>
      </c>
    </row>
    <row r="328" spans="1:20" s="274" customFormat="1" ht="33.75">
      <c r="A328" s="358" t="s">
        <v>147</v>
      </c>
      <c r="B328" s="293" t="s">
        <v>17</v>
      </c>
      <c r="C328" s="379" t="s">
        <v>300</v>
      </c>
      <c r="D328" s="380"/>
      <c r="E328" s="381"/>
      <c r="F328" s="294" t="s">
        <v>148</v>
      </c>
      <c r="G328" s="270">
        <v>19622446.739999998</v>
      </c>
      <c r="H328" s="270">
        <v>19622446.739999998</v>
      </c>
      <c r="I328" s="295"/>
      <c r="J328" s="296"/>
      <c r="K328" s="296">
        <v>13711017.01</v>
      </c>
      <c r="L328" s="296">
        <v>5911429.7300000004</v>
      </c>
      <c r="M328" s="270">
        <v>6270856.6699999999</v>
      </c>
      <c r="N328" s="270">
        <v>6270856.6699999999</v>
      </c>
      <c r="O328" s="295"/>
      <c r="P328" s="296"/>
      <c r="Q328" s="296">
        <v>4946754.05</v>
      </c>
      <c r="R328" s="297">
        <v>1324102.6200000001</v>
      </c>
      <c r="S328" s="298" t="str">
        <f>C328&amp;F328</f>
        <v>00005030000000000244</v>
      </c>
      <c r="T328" s="273" t="str">
        <f>C328&amp;F328</f>
        <v>00005030000000000244</v>
      </c>
    </row>
    <row r="329" spans="1:20" s="274" customFormat="1">
      <c r="A329" s="357" t="s">
        <v>156</v>
      </c>
      <c r="B329" s="269" t="s">
        <v>17</v>
      </c>
      <c r="C329" s="382" t="s">
        <v>300</v>
      </c>
      <c r="D329" s="383"/>
      <c r="E329" s="384"/>
      <c r="F329" s="291" t="s">
        <v>157</v>
      </c>
      <c r="G329" s="270">
        <v>4137815</v>
      </c>
      <c r="H329" s="270">
        <v>4137815</v>
      </c>
      <c r="I329" s="270"/>
      <c r="J329" s="270"/>
      <c r="K329" s="270"/>
      <c r="L329" s="270">
        <v>4137815</v>
      </c>
      <c r="M329" s="270">
        <v>1800892.37</v>
      </c>
      <c r="N329" s="270">
        <v>1800892.37</v>
      </c>
      <c r="O329" s="270"/>
      <c r="P329" s="270"/>
      <c r="Q329" s="270"/>
      <c r="R329" s="271">
        <v>1800892.37</v>
      </c>
      <c r="S329" s="292"/>
      <c r="T329" s="273" t="s">
        <v>304</v>
      </c>
    </row>
    <row r="330" spans="1:20" s="274" customFormat="1" ht="56.25">
      <c r="A330" s="358" t="s">
        <v>237</v>
      </c>
      <c r="B330" s="293" t="s">
        <v>17</v>
      </c>
      <c r="C330" s="379" t="s">
        <v>300</v>
      </c>
      <c r="D330" s="380"/>
      <c r="E330" s="381"/>
      <c r="F330" s="294" t="s">
        <v>238</v>
      </c>
      <c r="G330" s="270">
        <v>4137815</v>
      </c>
      <c r="H330" s="270">
        <v>4137815</v>
      </c>
      <c r="I330" s="295"/>
      <c r="J330" s="296"/>
      <c r="K330" s="296"/>
      <c r="L330" s="296">
        <v>4137815</v>
      </c>
      <c r="M330" s="270">
        <v>1800892.37</v>
      </c>
      <c r="N330" s="270">
        <v>1800892.37</v>
      </c>
      <c r="O330" s="295"/>
      <c r="P330" s="296"/>
      <c r="Q330" s="296"/>
      <c r="R330" s="297">
        <v>1800892.37</v>
      </c>
      <c r="S330" s="298" t="str">
        <f>C330&amp;F330</f>
        <v>00005030000000000810</v>
      </c>
      <c r="T330" s="273" t="str">
        <f>C330&amp;F330</f>
        <v>00005030000000000810</v>
      </c>
    </row>
    <row r="331" spans="1:20" s="274" customFormat="1">
      <c r="A331" s="357" t="s">
        <v>305</v>
      </c>
      <c r="B331" s="269" t="s">
        <v>17</v>
      </c>
      <c r="C331" s="382" t="s">
        <v>306</v>
      </c>
      <c r="D331" s="383"/>
      <c r="E331" s="384"/>
      <c r="F331" s="291" t="s">
        <v>120</v>
      </c>
      <c r="G331" s="270">
        <v>258669117.38999999</v>
      </c>
      <c r="H331" s="270">
        <v>258669117.38999999</v>
      </c>
      <c r="I331" s="270"/>
      <c r="J331" s="270">
        <v>258524587.38999999</v>
      </c>
      <c r="K331" s="270">
        <v>44000</v>
      </c>
      <c r="L331" s="270">
        <v>100530</v>
      </c>
      <c r="M331" s="270">
        <v>85313940.030000001</v>
      </c>
      <c r="N331" s="270">
        <v>85313940.030000001</v>
      </c>
      <c r="O331" s="270"/>
      <c r="P331" s="270">
        <v>85291040.030000001</v>
      </c>
      <c r="Q331" s="270">
        <v>0</v>
      </c>
      <c r="R331" s="271">
        <v>22900</v>
      </c>
      <c r="S331" s="292"/>
      <c r="T331" s="273" t="s">
        <v>307</v>
      </c>
    </row>
    <row r="332" spans="1:20" s="274" customFormat="1">
      <c r="A332" s="357" t="s">
        <v>308</v>
      </c>
      <c r="B332" s="269" t="s">
        <v>17</v>
      </c>
      <c r="C332" s="382" t="s">
        <v>309</v>
      </c>
      <c r="D332" s="383"/>
      <c r="E332" s="384"/>
      <c r="F332" s="291" t="s">
        <v>120</v>
      </c>
      <c r="G332" s="270">
        <v>91589270</v>
      </c>
      <c r="H332" s="270">
        <v>91589270</v>
      </c>
      <c r="I332" s="270"/>
      <c r="J332" s="270">
        <v>91589270</v>
      </c>
      <c r="K332" s="270"/>
      <c r="L332" s="270"/>
      <c r="M332" s="270">
        <v>29340813.870000001</v>
      </c>
      <c r="N332" s="270">
        <v>29340813.870000001</v>
      </c>
      <c r="O332" s="270"/>
      <c r="P332" s="270">
        <v>29340813.870000001</v>
      </c>
      <c r="Q332" s="270"/>
      <c r="R332" s="271"/>
      <c r="S332" s="292"/>
      <c r="T332" s="273" t="s">
        <v>310</v>
      </c>
    </row>
    <row r="333" spans="1:20" s="274" customFormat="1" ht="22.5">
      <c r="A333" s="357" t="s">
        <v>311</v>
      </c>
      <c r="B333" s="269" t="s">
        <v>17</v>
      </c>
      <c r="C333" s="382" t="s">
        <v>309</v>
      </c>
      <c r="D333" s="383"/>
      <c r="E333" s="384"/>
      <c r="F333" s="291" t="s">
        <v>312</v>
      </c>
      <c r="G333" s="270">
        <v>1080000</v>
      </c>
      <c r="H333" s="270">
        <v>1080000</v>
      </c>
      <c r="I333" s="270"/>
      <c r="J333" s="270">
        <v>1080000</v>
      </c>
      <c r="K333" s="270"/>
      <c r="L333" s="270"/>
      <c r="M333" s="270">
        <v>196723.29</v>
      </c>
      <c r="N333" s="270">
        <v>196723.29</v>
      </c>
      <c r="O333" s="270"/>
      <c r="P333" s="270">
        <v>196723.29</v>
      </c>
      <c r="Q333" s="270"/>
      <c r="R333" s="271"/>
      <c r="S333" s="292"/>
      <c r="T333" s="273" t="s">
        <v>313</v>
      </c>
    </row>
    <row r="334" spans="1:20" s="274" customFormat="1" ht="22.5">
      <c r="A334" s="357" t="s">
        <v>314</v>
      </c>
      <c r="B334" s="269" t="s">
        <v>17</v>
      </c>
      <c r="C334" s="382" t="s">
        <v>309</v>
      </c>
      <c r="D334" s="383"/>
      <c r="E334" s="384"/>
      <c r="F334" s="291" t="s">
        <v>315</v>
      </c>
      <c r="G334" s="270">
        <v>1080000</v>
      </c>
      <c r="H334" s="270">
        <v>1080000</v>
      </c>
      <c r="I334" s="270"/>
      <c r="J334" s="270">
        <v>1080000</v>
      </c>
      <c r="K334" s="270"/>
      <c r="L334" s="270"/>
      <c r="M334" s="270">
        <v>196723.29</v>
      </c>
      <c r="N334" s="270">
        <v>196723.29</v>
      </c>
      <c r="O334" s="270"/>
      <c r="P334" s="270">
        <v>196723.29</v>
      </c>
      <c r="Q334" s="270"/>
      <c r="R334" s="271"/>
      <c r="S334" s="292"/>
      <c r="T334" s="273" t="s">
        <v>316</v>
      </c>
    </row>
    <row r="335" spans="1:20" s="274" customFormat="1" ht="22.5">
      <c r="A335" s="358" t="s">
        <v>317</v>
      </c>
      <c r="B335" s="293" t="s">
        <v>17</v>
      </c>
      <c r="C335" s="379" t="s">
        <v>309</v>
      </c>
      <c r="D335" s="380"/>
      <c r="E335" s="381"/>
      <c r="F335" s="294" t="s">
        <v>318</v>
      </c>
      <c r="G335" s="270">
        <v>1080000</v>
      </c>
      <c r="H335" s="270">
        <v>1080000</v>
      </c>
      <c r="I335" s="295"/>
      <c r="J335" s="296">
        <v>1080000</v>
      </c>
      <c r="K335" s="296"/>
      <c r="L335" s="296"/>
      <c r="M335" s="270">
        <v>196723.29</v>
      </c>
      <c r="N335" s="270">
        <v>196723.29</v>
      </c>
      <c r="O335" s="295"/>
      <c r="P335" s="296">
        <v>196723.29</v>
      </c>
      <c r="Q335" s="296"/>
      <c r="R335" s="297"/>
      <c r="S335" s="298" t="str">
        <f>C335&amp;F335</f>
        <v>00007010000000000323</v>
      </c>
      <c r="T335" s="273" t="str">
        <f>C335&amp;F335</f>
        <v>00007010000000000323</v>
      </c>
    </row>
    <row r="336" spans="1:20" s="274" customFormat="1" ht="33.75">
      <c r="A336" s="357" t="s">
        <v>200</v>
      </c>
      <c r="B336" s="269" t="s">
        <v>17</v>
      </c>
      <c r="C336" s="382" t="s">
        <v>309</v>
      </c>
      <c r="D336" s="383"/>
      <c r="E336" s="384"/>
      <c r="F336" s="291" t="s">
        <v>201</v>
      </c>
      <c r="G336" s="270">
        <v>90509270</v>
      </c>
      <c r="H336" s="270">
        <v>90509270</v>
      </c>
      <c r="I336" s="270"/>
      <c r="J336" s="270">
        <v>90509270</v>
      </c>
      <c r="K336" s="270"/>
      <c r="L336" s="270"/>
      <c r="M336" s="270">
        <v>29144090.579999998</v>
      </c>
      <c r="N336" s="270">
        <v>29144090.579999998</v>
      </c>
      <c r="O336" s="270"/>
      <c r="P336" s="270">
        <v>29144090.579999998</v>
      </c>
      <c r="Q336" s="270"/>
      <c r="R336" s="271"/>
      <c r="S336" s="292"/>
      <c r="T336" s="273" t="s">
        <v>319</v>
      </c>
    </row>
    <row r="337" spans="1:20" s="274" customFormat="1">
      <c r="A337" s="357" t="s">
        <v>320</v>
      </c>
      <c r="B337" s="269" t="s">
        <v>17</v>
      </c>
      <c r="C337" s="382" t="s">
        <v>309</v>
      </c>
      <c r="D337" s="383"/>
      <c r="E337" s="384"/>
      <c r="F337" s="291" t="s">
        <v>25</v>
      </c>
      <c r="G337" s="270">
        <v>90509270</v>
      </c>
      <c r="H337" s="270">
        <v>90509270</v>
      </c>
      <c r="I337" s="270"/>
      <c r="J337" s="270">
        <v>90509270</v>
      </c>
      <c r="K337" s="270"/>
      <c r="L337" s="270"/>
      <c r="M337" s="270">
        <v>29144090.579999998</v>
      </c>
      <c r="N337" s="270">
        <v>29144090.579999998</v>
      </c>
      <c r="O337" s="270"/>
      <c r="P337" s="270">
        <v>29144090.579999998</v>
      </c>
      <c r="Q337" s="270"/>
      <c r="R337" s="271"/>
      <c r="S337" s="292"/>
      <c r="T337" s="273" t="s">
        <v>321</v>
      </c>
    </row>
    <row r="338" spans="1:20" s="274" customFormat="1" ht="56.25">
      <c r="A338" s="358" t="s">
        <v>322</v>
      </c>
      <c r="B338" s="293" t="s">
        <v>17</v>
      </c>
      <c r="C338" s="379" t="s">
        <v>309</v>
      </c>
      <c r="D338" s="380"/>
      <c r="E338" s="381"/>
      <c r="F338" s="294" t="s">
        <v>323</v>
      </c>
      <c r="G338" s="270">
        <v>89320200</v>
      </c>
      <c r="H338" s="270">
        <v>89320200</v>
      </c>
      <c r="I338" s="295"/>
      <c r="J338" s="296">
        <v>89320200</v>
      </c>
      <c r="K338" s="296"/>
      <c r="L338" s="296"/>
      <c r="M338" s="270">
        <v>29086090.579999998</v>
      </c>
      <c r="N338" s="270">
        <v>29086090.579999998</v>
      </c>
      <c r="O338" s="295"/>
      <c r="P338" s="296">
        <v>29086090.579999998</v>
      </c>
      <c r="Q338" s="296"/>
      <c r="R338" s="297"/>
      <c r="S338" s="298" t="str">
        <f>C338&amp;F338</f>
        <v>00007010000000000621</v>
      </c>
      <c r="T338" s="273" t="str">
        <f>C338&amp;F338</f>
        <v>00007010000000000621</v>
      </c>
    </row>
    <row r="339" spans="1:20" s="274" customFormat="1" ht="22.5">
      <c r="A339" s="358" t="s">
        <v>324</v>
      </c>
      <c r="B339" s="293" t="s">
        <v>17</v>
      </c>
      <c r="C339" s="379" t="s">
        <v>309</v>
      </c>
      <c r="D339" s="380"/>
      <c r="E339" s="381"/>
      <c r="F339" s="294" t="s">
        <v>325</v>
      </c>
      <c r="G339" s="270">
        <v>1189070</v>
      </c>
      <c r="H339" s="270">
        <v>1189070</v>
      </c>
      <c r="I339" s="295"/>
      <c r="J339" s="296">
        <v>1189070</v>
      </c>
      <c r="K339" s="296"/>
      <c r="L339" s="296"/>
      <c r="M339" s="270">
        <v>58000</v>
      </c>
      <c r="N339" s="270">
        <v>58000</v>
      </c>
      <c r="O339" s="295"/>
      <c r="P339" s="296">
        <v>58000</v>
      </c>
      <c r="Q339" s="296"/>
      <c r="R339" s="297"/>
      <c r="S339" s="298" t="str">
        <f>C339&amp;F339</f>
        <v>00007010000000000622</v>
      </c>
      <c r="T339" s="273" t="str">
        <f>C339&amp;F339</f>
        <v>00007010000000000622</v>
      </c>
    </row>
    <row r="340" spans="1:20" s="274" customFormat="1">
      <c r="A340" s="357" t="s">
        <v>326</v>
      </c>
      <c r="B340" s="269" t="s">
        <v>17</v>
      </c>
      <c r="C340" s="382" t="s">
        <v>327</v>
      </c>
      <c r="D340" s="383"/>
      <c r="E340" s="384"/>
      <c r="F340" s="291" t="s">
        <v>120</v>
      </c>
      <c r="G340" s="270">
        <v>152803217.38999999</v>
      </c>
      <c r="H340" s="270">
        <v>152803217.38999999</v>
      </c>
      <c r="I340" s="270"/>
      <c r="J340" s="270">
        <v>152803217.38999999</v>
      </c>
      <c r="K340" s="270"/>
      <c r="L340" s="270"/>
      <c r="M340" s="270">
        <v>52378594.539999999</v>
      </c>
      <c r="N340" s="270">
        <v>52378594.539999999</v>
      </c>
      <c r="O340" s="270"/>
      <c r="P340" s="270">
        <v>52378594.539999999</v>
      </c>
      <c r="Q340" s="270"/>
      <c r="R340" s="271"/>
      <c r="S340" s="292"/>
      <c r="T340" s="273" t="s">
        <v>328</v>
      </c>
    </row>
    <row r="341" spans="1:20" s="274" customFormat="1" ht="22.5">
      <c r="A341" s="357" t="s">
        <v>311</v>
      </c>
      <c r="B341" s="269" t="s">
        <v>17</v>
      </c>
      <c r="C341" s="382" t="s">
        <v>327</v>
      </c>
      <c r="D341" s="383"/>
      <c r="E341" s="384"/>
      <c r="F341" s="291" t="s">
        <v>312</v>
      </c>
      <c r="G341" s="270">
        <v>2322800</v>
      </c>
      <c r="H341" s="270">
        <v>2322800</v>
      </c>
      <c r="I341" s="270"/>
      <c r="J341" s="270">
        <v>2322800</v>
      </c>
      <c r="K341" s="270"/>
      <c r="L341" s="270"/>
      <c r="M341" s="270">
        <v>679456</v>
      </c>
      <c r="N341" s="270">
        <v>679456</v>
      </c>
      <c r="O341" s="270"/>
      <c r="P341" s="270">
        <v>679456</v>
      </c>
      <c r="Q341" s="270"/>
      <c r="R341" s="271"/>
      <c r="S341" s="292"/>
      <c r="T341" s="273" t="s">
        <v>329</v>
      </c>
    </row>
    <row r="342" spans="1:20" s="274" customFormat="1" ht="22.5">
      <c r="A342" s="357" t="s">
        <v>330</v>
      </c>
      <c r="B342" s="269" t="s">
        <v>17</v>
      </c>
      <c r="C342" s="382" t="s">
        <v>327</v>
      </c>
      <c r="D342" s="383"/>
      <c r="E342" s="384"/>
      <c r="F342" s="291" t="s">
        <v>331</v>
      </c>
      <c r="G342" s="270">
        <v>50000</v>
      </c>
      <c r="H342" s="270">
        <v>50000</v>
      </c>
      <c r="I342" s="270"/>
      <c r="J342" s="270">
        <v>50000</v>
      </c>
      <c r="K342" s="270"/>
      <c r="L342" s="270"/>
      <c r="M342" s="270">
        <v>24300</v>
      </c>
      <c r="N342" s="270">
        <v>24300</v>
      </c>
      <c r="O342" s="270"/>
      <c r="P342" s="270">
        <v>24300</v>
      </c>
      <c r="Q342" s="270"/>
      <c r="R342" s="271"/>
      <c r="S342" s="292"/>
      <c r="T342" s="273" t="s">
        <v>332</v>
      </c>
    </row>
    <row r="343" spans="1:20" s="274" customFormat="1" ht="33.75">
      <c r="A343" s="358" t="s">
        <v>333</v>
      </c>
      <c r="B343" s="293" t="s">
        <v>17</v>
      </c>
      <c r="C343" s="379" t="s">
        <v>327</v>
      </c>
      <c r="D343" s="380"/>
      <c r="E343" s="381"/>
      <c r="F343" s="294" t="s">
        <v>334</v>
      </c>
      <c r="G343" s="270">
        <v>50000</v>
      </c>
      <c r="H343" s="270">
        <v>50000</v>
      </c>
      <c r="I343" s="295"/>
      <c r="J343" s="296">
        <v>50000</v>
      </c>
      <c r="K343" s="296"/>
      <c r="L343" s="296"/>
      <c r="M343" s="270">
        <v>24300</v>
      </c>
      <c r="N343" s="270">
        <v>24300</v>
      </c>
      <c r="O343" s="295"/>
      <c r="P343" s="296">
        <v>24300</v>
      </c>
      <c r="Q343" s="296"/>
      <c r="R343" s="297"/>
      <c r="S343" s="298" t="str">
        <f>C343&amp;F343</f>
        <v>00007020000000000313</v>
      </c>
      <c r="T343" s="273" t="str">
        <f>C343&amp;F343</f>
        <v>00007020000000000313</v>
      </c>
    </row>
    <row r="344" spans="1:20" s="274" customFormat="1" ht="22.5">
      <c r="A344" s="357" t="s">
        <v>314</v>
      </c>
      <c r="B344" s="269" t="s">
        <v>17</v>
      </c>
      <c r="C344" s="382" t="s">
        <v>327</v>
      </c>
      <c r="D344" s="383"/>
      <c r="E344" s="384"/>
      <c r="F344" s="291" t="s">
        <v>315</v>
      </c>
      <c r="G344" s="270">
        <v>2272800</v>
      </c>
      <c r="H344" s="270">
        <v>2272800</v>
      </c>
      <c r="I344" s="270"/>
      <c r="J344" s="270">
        <v>2272800</v>
      </c>
      <c r="K344" s="270"/>
      <c r="L344" s="270"/>
      <c r="M344" s="270">
        <v>655156</v>
      </c>
      <c r="N344" s="270">
        <v>655156</v>
      </c>
      <c r="O344" s="270"/>
      <c r="P344" s="270">
        <v>655156</v>
      </c>
      <c r="Q344" s="270"/>
      <c r="R344" s="271"/>
      <c r="S344" s="292"/>
      <c r="T344" s="273" t="s">
        <v>335</v>
      </c>
    </row>
    <row r="345" spans="1:20" s="274" customFormat="1" ht="22.5">
      <c r="A345" s="358" t="s">
        <v>317</v>
      </c>
      <c r="B345" s="293" t="s">
        <v>17</v>
      </c>
      <c r="C345" s="379" t="s">
        <v>327</v>
      </c>
      <c r="D345" s="380"/>
      <c r="E345" s="381"/>
      <c r="F345" s="294" t="s">
        <v>318</v>
      </c>
      <c r="G345" s="270">
        <v>2272800</v>
      </c>
      <c r="H345" s="270">
        <v>2272800</v>
      </c>
      <c r="I345" s="295"/>
      <c r="J345" s="296">
        <v>2272800</v>
      </c>
      <c r="K345" s="296"/>
      <c r="L345" s="296"/>
      <c r="M345" s="270">
        <v>655156</v>
      </c>
      <c r="N345" s="270">
        <v>655156</v>
      </c>
      <c r="O345" s="295"/>
      <c r="P345" s="296">
        <v>655156</v>
      </c>
      <c r="Q345" s="296"/>
      <c r="R345" s="297"/>
      <c r="S345" s="298" t="str">
        <f>C345&amp;F345</f>
        <v>00007020000000000323</v>
      </c>
      <c r="T345" s="273" t="str">
        <f>C345&amp;F345</f>
        <v>00007020000000000323</v>
      </c>
    </row>
    <row r="346" spans="1:20" s="274" customFormat="1" ht="33.75">
      <c r="A346" s="357" t="s">
        <v>200</v>
      </c>
      <c r="B346" s="269" t="s">
        <v>17</v>
      </c>
      <c r="C346" s="382" t="s">
        <v>327</v>
      </c>
      <c r="D346" s="383"/>
      <c r="E346" s="384"/>
      <c r="F346" s="291" t="s">
        <v>201</v>
      </c>
      <c r="G346" s="270">
        <v>150480417.38999999</v>
      </c>
      <c r="H346" s="270">
        <v>150480417.38999999</v>
      </c>
      <c r="I346" s="270"/>
      <c r="J346" s="270">
        <v>150480417.38999999</v>
      </c>
      <c r="K346" s="270"/>
      <c r="L346" s="270"/>
      <c r="M346" s="270">
        <v>51699138.539999999</v>
      </c>
      <c r="N346" s="270">
        <v>51699138.539999999</v>
      </c>
      <c r="O346" s="270"/>
      <c r="P346" s="270">
        <v>51699138.539999999</v>
      </c>
      <c r="Q346" s="270"/>
      <c r="R346" s="271"/>
      <c r="S346" s="292"/>
      <c r="T346" s="273" t="s">
        <v>336</v>
      </c>
    </row>
    <row r="347" spans="1:20" s="274" customFormat="1">
      <c r="A347" s="357" t="s">
        <v>203</v>
      </c>
      <c r="B347" s="269" t="s">
        <v>17</v>
      </c>
      <c r="C347" s="382" t="s">
        <v>327</v>
      </c>
      <c r="D347" s="383"/>
      <c r="E347" s="384"/>
      <c r="F347" s="291" t="s">
        <v>204</v>
      </c>
      <c r="G347" s="270">
        <v>14878925</v>
      </c>
      <c r="H347" s="270">
        <v>14878925</v>
      </c>
      <c r="I347" s="270"/>
      <c r="J347" s="270">
        <v>14878925</v>
      </c>
      <c r="K347" s="270"/>
      <c r="L347" s="270"/>
      <c r="M347" s="270">
        <v>4129843.83</v>
      </c>
      <c r="N347" s="270">
        <v>4129843.83</v>
      </c>
      <c r="O347" s="270"/>
      <c r="P347" s="270">
        <v>4129843.83</v>
      </c>
      <c r="Q347" s="270"/>
      <c r="R347" s="271"/>
      <c r="S347" s="292"/>
      <c r="T347" s="273" t="s">
        <v>337</v>
      </c>
    </row>
    <row r="348" spans="1:20" s="274" customFormat="1" ht="56.25">
      <c r="A348" s="358" t="s">
        <v>206</v>
      </c>
      <c r="B348" s="293" t="s">
        <v>17</v>
      </c>
      <c r="C348" s="379" t="s">
        <v>327</v>
      </c>
      <c r="D348" s="380"/>
      <c r="E348" s="381"/>
      <c r="F348" s="294" t="s">
        <v>207</v>
      </c>
      <c r="G348" s="270">
        <v>14863300</v>
      </c>
      <c r="H348" s="270">
        <v>14863300</v>
      </c>
      <c r="I348" s="295"/>
      <c r="J348" s="296">
        <v>14863300</v>
      </c>
      <c r="K348" s="296"/>
      <c r="L348" s="296"/>
      <c r="M348" s="270">
        <v>4129843.83</v>
      </c>
      <c r="N348" s="270">
        <v>4129843.83</v>
      </c>
      <c r="O348" s="295"/>
      <c r="P348" s="296">
        <v>4129843.83</v>
      </c>
      <c r="Q348" s="296"/>
      <c r="R348" s="297"/>
      <c r="S348" s="298" t="str">
        <f>C348&amp;F348</f>
        <v>00007020000000000611</v>
      </c>
      <c r="T348" s="273" t="str">
        <f>C348&amp;F348</f>
        <v>00007020000000000611</v>
      </c>
    </row>
    <row r="349" spans="1:20" s="274" customFormat="1" ht="22.5">
      <c r="A349" s="358" t="s">
        <v>338</v>
      </c>
      <c r="B349" s="293" t="s">
        <v>17</v>
      </c>
      <c r="C349" s="379" t="s">
        <v>327</v>
      </c>
      <c r="D349" s="380"/>
      <c r="E349" s="381"/>
      <c r="F349" s="294" t="s">
        <v>339</v>
      </c>
      <c r="G349" s="270">
        <v>15625</v>
      </c>
      <c r="H349" s="270">
        <v>15625</v>
      </c>
      <c r="I349" s="295"/>
      <c r="J349" s="296">
        <v>15625</v>
      </c>
      <c r="K349" s="296"/>
      <c r="L349" s="296"/>
      <c r="M349" s="270">
        <v>0</v>
      </c>
      <c r="N349" s="270">
        <v>0</v>
      </c>
      <c r="O349" s="295"/>
      <c r="P349" s="296">
        <v>0</v>
      </c>
      <c r="Q349" s="296"/>
      <c r="R349" s="297"/>
      <c r="S349" s="298" t="str">
        <f>C349&amp;F349</f>
        <v>00007020000000000612</v>
      </c>
      <c r="T349" s="273" t="str">
        <f>C349&amp;F349</f>
        <v>00007020000000000612</v>
      </c>
    </row>
    <row r="350" spans="1:20" s="274" customFormat="1">
      <c r="A350" s="357" t="s">
        <v>320</v>
      </c>
      <c r="B350" s="269" t="s">
        <v>17</v>
      </c>
      <c r="C350" s="382" t="s">
        <v>327</v>
      </c>
      <c r="D350" s="383"/>
      <c r="E350" s="384"/>
      <c r="F350" s="291" t="s">
        <v>25</v>
      </c>
      <c r="G350" s="270">
        <v>135601492.38999999</v>
      </c>
      <c r="H350" s="270">
        <v>135601492.38999999</v>
      </c>
      <c r="I350" s="270"/>
      <c r="J350" s="270">
        <v>135601492.38999999</v>
      </c>
      <c r="K350" s="270"/>
      <c r="L350" s="270"/>
      <c r="M350" s="270">
        <v>47569294.710000001</v>
      </c>
      <c r="N350" s="270">
        <v>47569294.710000001</v>
      </c>
      <c r="O350" s="270"/>
      <c r="P350" s="270">
        <v>47569294.710000001</v>
      </c>
      <c r="Q350" s="270"/>
      <c r="R350" s="271"/>
      <c r="S350" s="292"/>
      <c r="T350" s="273" t="s">
        <v>340</v>
      </c>
    </row>
    <row r="351" spans="1:20" s="274" customFormat="1" ht="56.25">
      <c r="A351" s="358" t="s">
        <v>322</v>
      </c>
      <c r="B351" s="293" t="s">
        <v>17</v>
      </c>
      <c r="C351" s="379" t="s">
        <v>327</v>
      </c>
      <c r="D351" s="380"/>
      <c r="E351" s="381"/>
      <c r="F351" s="294" t="s">
        <v>323</v>
      </c>
      <c r="G351" s="270">
        <v>133219800</v>
      </c>
      <c r="H351" s="270">
        <v>133219800</v>
      </c>
      <c r="I351" s="295"/>
      <c r="J351" s="296">
        <v>133219800</v>
      </c>
      <c r="K351" s="296"/>
      <c r="L351" s="296"/>
      <c r="M351" s="270">
        <v>46818981.32</v>
      </c>
      <c r="N351" s="270">
        <v>46818981.32</v>
      </c>
      <c r="O351" s="295"/>
      <c r="P351" s="296">
        <v>46818981.32</v>
      </c>
      <c r="Q351" s="296"/>
      <c r="R351" s="297"/>
      <c r="S351" s="298" t="str">
        <f>C351&amp;F351</f>
        <v>00007020000000000621</v>
      </c>
      <c r="T351" s="273" t="str">
        <f>C351&amp;F351</f>
        <v>00007020000000000621</v>
      </c>
    </row>
    <row r="352" spans="1:20" s="274" customFormat="1" ht="22.5">
      <c r="A352" s="358" t="s">
        <v>324</v>
      </c>
      <c r="B352" s="293" t="s">
        <v>17</v>
      </c>
      <c r="C352" s="379" t="s">
        <v>327</v>
      </c>
      <c r="D352" s="380"/>
      <c r="E352" s="381"/>
      <c r="F352" s="294" t="s">
        <v>325</v>
      </c>
      <c r="G352" s="270">
        <v>2381692.39</v>
      </c>
      <c r="H352" s="270">
        <v>2381692.39</v>
      </c>
      <c r="I352" s="295"/>
      <c r="J352" s="296">
        <v>2381692.39</v>
      </c>
      <c r="K352" s="296"/>
      <c r="L352" s="296"/>
      <c r="M352" s="270">
        <v>750313.39</v>
      </c>
      <c r="N352" s="270">
        <v>750313.39</v>
      </c>
      <c r="O352" s="295"/>
      <c r="P352" s="296">
        <v>750313.39</v>
      </c>
      <c r="Q352" s="296"/>
      <c r="R352" s="297"/>
      <c r="S352" s="298" t="str">
        <f>C352&amp;F352</f>
        <v>00007020000000000622</v>
      </c>
      <c r="T352" s="273" t="str">
        <f>C352&amp;F352</f>
        <v>00007020000000000622</v>
      </c>
    </row>
    <row r="353" spans="1:20" s="274" customFormat="1">
      <c r="A353" s="357" t="s">
        <v>341</v>
      </c>
      <c r="B353" s="269" t="s">
        <v>17</v>
      </c>
      <c r="C353" s="382" t="s">
        <v>342</v>
      </c>
      <c r="D353" s="383"/>
      <c r="E353" s="384"/>
      <c r="F353" s="291" t="s">
        <v>120</v>
      </c>
      <c r="G353" s="270">
        <v>5270630</v>
      </c>
      <c r="H353" s="270">
        <v>5270630</v>
      </c>
      <c r="I353" s="270"/>
      <c r="J353" s="270">
        <v>5169200</v>
      </c>
      <c r="K353" s="270">
        <v>44000</v>
      </c>
      <c r="L353" s="270">
        <v>57430</v>
      </c>
      <c r="M353" s="270">
        <v>944707.83</v>
      </c>
      <c r="N353" s="270">
        <v>944707.83</v>
      </c>
      <c r="O353" s="270"/>
      <c r="P353" s="270">
        <v>943607.83</v>
      </c>
      <c r="Q353" s="270">
        <v>0</v>
      </c>
      <c r="R353" s="271">
        <v>1100</v>
      </c>
      <c r="S353" s="292"/>
      <c r="T353" s="273" t="s">
        <v>343</v>
      </c>
    </row>
    <row r="354" spans="1:20" s="274" customFormat="1" ht="33.75">
      <c r="A354" s="357" t="s">
        <v>140</v>
      </c>
      <c r="B354" s="269" t="s">
        <v>17</v>
      </c>
      <c r="C354" s="382" t="s">
        <v>342</v>
      </c>
      <c r="D354" s="383"/>
      <c r="E354" s="384"/>
      <c r="F354" s="291" t="s">
        <v>17</v>
      </c>
      <c r="G354" s="270">
        <v>101430</v>
      </c>
      <c r="H354" s="270">
        <v>101430</v>
      </c>
      <c r="I354" s="270"/>
      <c r="J354" s="270"/>
      <c r="K354" s="270">
        <v>44000</v>
      </c>
      <c r="L354" s="270">
        <v>57430</v>
      </c>
      <c r="M354" s="270">
        <v>1100</v>
      </c>
      <c r="N354" s="270">
        <v>1100</v>
      </c>
      <c r="O354" s="270"/>
      <c r="P354" s="270"/>
      <c r="Q354" s="270">
        <v>0</v>
      </c>
      <c r="R354" s="271">
        <v>1100</v>
      </c>
      <c r="S354" s="292"/>
      <c r="T354" s="273" t="s">
        <v>344</v>
      </c>
    </row>
    <row r="355" spans="1:20" s="274" customFormat="1" ht="33.75">
      <c r="A355" s="357" t="s">
        <v>142</v>
      </c>
      <c r="B355" s="269" t="s">
        <v>17</v>
      </c>
      <c r="C355" s="382" t="s">
        <v>342</v>
      </c>
      <c r="D355" s="383"/>
      <c r="E355" s="384"/>
      <c r="F355" s="291" t="s">
        <v>143</v>
      </c>
      <c r="G355" s="270">
        <v>101430</v>
      </c>
      <c r="H355" s="270">
        <v>101430</v>
      </c>
      <c r="I355" s="270"/>
      <c r="J355" s="270"/>
      <c r="K355" s="270">
        <v>44000</v>
      </c>
      <c r="L355" s="270">
        <v>57430</v>
      </c>
      <c r="M355" s="270">
        <v>1100</v>
      </c>
      <c r="N355" s="270">
        <v>1100</v>
      </c>
      <c r="O355" s="270"/>
      <c r="P355" s="270"/>
      <c r="Q355" s="270">
        <v>0</v>
      </c>
      <c r="R355" s="271">
        <v>1100</v>
      </c>
      <c r="S355" s="292"/>
      <c r="T355" s="273" t="s">
        <v>345</v>
      </c>
    </row>
    <row r="356" spans="1:20" s="274" customFormat="1" ht="33.75">
      <c r="A356" s="358" t="s">
        <v>147</v>
      </c>
      <c r="B356" s="293" t="s">
        <v>17</v>
      </c>
      <c r="C356" s="379" t="s">
        <v>342</v>
      </c>
      <c r="D356" s="380"/>
      <c r="E356" s="381"/>
      <c r="F356" s="294" t="s">
        <v>148</v>
      </c>
      <c r="G356" s="270">
        <v>101430</v>
      </c>
      <c r="H356" s="270">
        <v>101430</v>
      </c>
      <c r="I356" s="295"/>
      <c r="J356" s="296"/>
      <c r="K356" s="296">
        <v>44000</v>
      </c>
      <c r="L356" s="296">
        <v>57430</v>
      </c>
      <c r="M356" s="270">
        <v>1100</v>
      </c>
      <c r="N356" s="270">
        <v>1100</v>
      </c>
      <c r="O356" s="295"/>
      <c r="P356" s="296"/>
      <c r="Q356" s="296">
        <v>0</v>
      </c>
      <c r="R356" s="297">
        <v>1100</v>
      </c>
      <c r="S356" s="298" t="str">
        <f>C356&amp;F356</f>
        <v>00007070000000000244</v>
      </c>
      <c r="T356" s="273" t="str">
        <f>C356&amp;F356</f>
        <v>00007070000000000244</v>
      </c>
    </row>
    <row r="357" spans="1:20" s="274" customFormat="1" ht="22.5">
      <c r="A357" s="357" t="s">
        <v>311</v>
      </c>
      <c r="B357" s="269" t="s">
        <v>17</v>
      </c>
      <c r="C357" s="382" t="s">
        <v>342</v>
      </c>
      <c r="D357" s="383"/>
      <c r="E357" s="384"/>
      <c r="F357" s="291" t="s">
        <v>312</v>
      </c>
      <c r="G357" s="270">
        <v>522300</v>
      </c>
      <c r="H357" s="270">
        <v>522300</v>
      </c>
      <c r="I357" s="270"/>
      <c r="J357" s="270">
        <v>522300</v>
      </c>
      <c r="K357" s="270"/>
      <c r="L357" s="270"/>
      <c r="M357" s="270">
        <v>0</v>
      </c>
      <c r="N357" s="270">
        <v>0</v>
      </c>
      <c r="O357" s="270"/>
      <c r="P357" s="270">
        <v>0</v>
      </c>
      <c r="Q357" s="270"/>
      <c r="R357" s="271"/>
      <c r="S357" s="292"/>
      <c r="T357" s="273" t="s">
        <v>346</v>
      </c>
    </row>
    <row r="358" spans="1:20" s="274" customFormat="1" ht="22.5">
      <c r="A358" s="357" t="s">
        <v>314</v>
      </c>
      <c r="B358" s="269" t="s">
        <v>17</v>
      </c>
      <c r="C358" s="382" t="s">
        <v>342</v>
      </c>
      <c r="D358" s="383"/>
      <c r="E358" s="384"/>
      <c r="F358" s="291" t="s">
        <v>315</v>
      </c>
      <c r="G358" s="270">
        <v>522300</v>
      </c>
      <c r="H358" s="270">
        <v>522300</v>
      </c>
      <c r="I358" s="270"/>
      <c r="J358" s="270">
        <v>522300</v>
      </c>
      <c r="K358" s="270"/>
      <c r="L358" s="270"/>
      <c r="M358" s="270">
        <v>0</v>
      </c>
      <c r="N358" s="270">
        <v>0</v>
      </c>
      <c r="O358" s="270"/>
      <c r="P358" s="270">
        <v>0</v>
      </c>
      <c r="Q358" s="270"/>
      <c r="R358" s="271"/>
      <c r="S358" s="292"/>
      <c r="T358" s="273" t="s">
        <v>347</v>
      </c>
    </row>
    <row r="359" spans="1:20" s="274" customFormat="1" ht="22.5">
      <c r="A359" s="358" t="s">
        <v>317</v>
      </c>
      <c r="B359" s="293" t="s">
        <v>17</v>
      </c>
      <c r="C359" s="379" t="s">
        <v>342</v>
      </c>
      <c r="D359" s="380"/>
      <c r="E359" s="381"/>
      <c r="F359" s="294" t="s">
        <v>318</v>
      </c>
      <c r="G359" s="270">
        <v>522300</v>
      </c>
      <c r="H359" s="270">
        <v>522300</v>
      </c>
      <c r="I359" s="295"/>
      <c r="J359" s="296">
        <v>522300</v>
      </c>
      <c r="K359" s="296"/>
      <c r="L359" s="296"/>
      <c r="M359" s="270">
        <v>0</v>
      </c>
      <c r="N359" s="270">
        <v>0</v>
      </c>
      <c r="O359" s="295"/>
      <c r="P359" s="296">
        <v>0</v>
      </c>
      <c r="Q359" s="296"/>
      <c r="R359" s="297"/>
      <c r="S359" s="298" t="str">
        <f>C359&amp;F359</f>
        <v>00007070000000000323</v>
      </c>
      <c r="T359" s="273" t="str">
        <f>C359&amp;F359</f>
        <v>00007070000000000323</v>
      </c>
    </row>
    <row r="360" spans="1:20" s="274" customFormat="1" ht="33.75">
      <c r="A360" s="357" t="s">
        <v>200</v>
      </c>
      <c r="B360" s="269" t="s">
        <v>17</v>
      </c>
      <c r="C360" s="382" t="s">
        <v>342</v>
      </c>
      <c r="D360" s="383"/>
      <c r="E360" s="384"/>
      <c r="F360" s="291" t="s">
        <v>201</v>
      </c>
      <c r="G360" s="270">
        <v>4646900</v>
      </c>
      <c r="H360" s="270">
        <v>4646900</v>
      </c>
      <c r="I360" s="270"/>
      <c r="J360" s="270">
        <v>4646900</v>
      </c>
      <c r="K360" s="270"/>
      <c r="L360" s="270"/>
      <c r="M360" s="270">
        <v>943607.83</v>
      </c>
      <c r="N360" s="270">
        <v>943607.83</v>
      </c>
      <c r="O360" s="270"/>
      <c r="P360" s="270">
        <v>943607.83</v>
      </c>
      <c r="Q360" s="270"/>
      <c r="R360" s="271"/>
      <c r="S360" s="292"/>
      <c r="T360" s="273" t="s">
        <v>348</v>
      </c>
    </row>
    <row r="361" spans="1:20" s="274" customFormat="1">
      <c r="A361" s="357" t="s">
        <v>320</v>
      </c>
      <c r="B361" s="269" t="s">
        <v>17</v>
      </c>
      <c r="C361" s="382" t="s">
        <v>342</v>
      </c>
      <c r="D361" s="383"/>
      <c r="E361" s="384"/>
      <c r="F361" s="291" t="s">
        <v>25</v>
      </c>
      <c r="G361" s="270">
        <v>4646900</v>
      </c>
      <c r="H361" s="270">
        <v>4646900</v>
      </c>
      <c r="I361" s="270"/>
      <c r="J361" s="270">
        <v>4646900</v>
      </c>
      <c r="K361" s="270"/>
      <c r="L361" s="270"/>
      <c r="M361" s="270">
        <v>943607.83</v>
      </c>
      <c r="N361" s="270">
        <v>943607.83</v>
      </c>
      <c r="O361" s="270"/>
      <c r="P361" s="270">
        <v>943607.83</v>
      </c>
      <c r="Q361" s="270"/>
      <c r="R361" s="271"/>
      <c r="S361" s="292"/>
      <c r="T361" s="273" t="s">
        <v>349</v>
      </c>
    </row>
    <row r="362" spans="1:20" s="274" customFormat="1" ht="56.25">
      <c r="A362" s="358" t="s">
        <v>322</v>
      </c>
      <c r="B362" s="293" t="s">
        <v>17</v>
      </c>
      <c r="C362" s="379" t="s">
        <v>342</v>
      </c>
      <c r="D362" s="380"/>
      <c r="E362" s="381"/>
      <c r="F362" s="294" t="s">
        <v>323</v>
      </c>
      <c r="G362" s="270">
        <v>4606500</v>
      </c>
      <c r="H362" s="270">
        <v>4606500</v>
      </c>
      <c r="I362" s="295"/>
      <c r="J362" s="296">
        <v>4606500</v>
      </c>
      <c r="K362" s="296"/>
      <c r="L362" s="296"/>
      <c r="M362" s="270">
        <v>943607.83</v>
      </c>
      <c r="N362" s="270">
        <v>943607.83</v>
      </c>
      <c r="O362" s="295"/>
      <c r="P362" s="296">
        <v>943607.83</v>
      </c>
      <c r="Q362" s="296"/>
      <c r="R362" s="297"/>
      <c r="S362" s="298" t="str">
        <f>C362&amp;F362</f>
        <v>00007070000000000621</v>
      </c>
      <c r="T362" s="273" t="str">
        <f>C362&amp;F362</f>
        <v>00007070000000000621</v>
      </c>
    </row>
    <row r="363" spans="1:20" s="274" customFormat="1" ht="22.5">
      <c r="A363" s="358" t="s">
        <v>324</v>
      </c>
      <c r="B363" s="293" t="s">
        <v>17</v>
      </c>
      <c r="C363" s="379" t="s">
        <v>342</v>
      </c>
      <c r="D363" s="380"/>
      <c r="E363" s="381"/>
      <c r="F363" s="294" t="s">
        <v>325</v>
      </c>
      <c r="G363" s="270">
        <v>40400</v>
      </c>
      <c r="H363" s="270">
        <v>40400</v>
      </c>
      <c r="I363" s="295"/>
      <c r="J363" s="296">
        <v>40400</v>
      </c>
      <c r="K363" s="296"/>
      <c r="L363" s="296"/>
      <c r="M363" s="270">
        <v>0</v>
      </c>
      <c r="N363" s="270">
        <v>0</v>
      </c>
      <c r="O363" s="295"/>
      <c r="P363" s="296">
        <v>0</v>
      </c>
      <c r="Q363" s="296"/>
      <c r="R363" s="297"/>
      <c r="S363" s="298" t="str">
        <f>C363&amp;F363</f>
        <v>00007070000000000622</v>
      </c>
      <c r="T363" s="273" t="str">
        <f>C363&amp;F363</f>
        <v>00007070000000000622</v>
      </c>
    </row>
    <row r="364" spans="1:20" s="274" customFormat="1">
      <c r="A364" s="357" t="s">
        <v>350</v>
      </c>
      <c r="B364" s="269" t="s">
        <v>17</v>
      </c>
      <c r="C364" s="382" t="s">
        <v>351</v>
      </c>
      <c r="D364" s="383"/>
      <c r="E364" s="384"/>
      <c r="F364" s="291" t="s">
        <v>120</v>
      </c>
      <c r="G364" s="270">
        <v>9006000</v>
      </c>
      <c r="H364" s="270">
        <v>9006000</v>
      </c>
      <c r="I364" s="270"/>
      <c r="J364" s="270">
        <v>8962900</v>
      </c>
      <c r="K364" s="270"/>
      <c r="L364" s="270">
        <v>43100</v>
      </c>
      <c r="M364" s="270">
        <v>2649823.79</v>
      </c>
      <c r="N364" s="270">
        <v>2649823.79</v>
      </c>
      <c r="O364" s="270"/>
      <c r="P364" s="270">
        <v>2628023.79</v>
      </c>
      <c r="Q364" s="270"/>
      <c r="R364" s="271">
        <v>21800</v>
      </c>
      <c r="S364" s="292"/>
      <c r="T364" s="273" t="s">
        <v>352</v>
      </c>
    </row>
    <row r="365" spans="1:20" s="274" customFormat="1" ht="67.5">
      <c r="A365" s="357" t="s">
        <v>125</v>
      </c>
      <c r="B365" s="269" t="s">
        <v>17</v>
      </c>
      <c r="C365" s="382" t="s">
        <v>351</v>
      </c>
      <c r="D365" s="383"/>
      <c r="E365" s="384"/>
      <c r="F365" s="291" t="s">
        <v>126</v>
      </c>
      <c r="G365" s="270">
        <v>4186400</v>
      </c>
      <c r="H365" s="270">
        <v>4186400</v>
      </c>
      <c r="I365" s="270"/>
      <c r="J365" s="270">
        <v>4186400</v>
      </c>
      <c r="K365" s="270"/>
      <c r="L365" s="270"/>
      <c r="M365" s="270">
        <v>1042220.69</v>
      </c>
      <c r="N365" s="270">
        <v>1042220.69</v>
      </c>
      <c r="O365" s="270"/>
      <c r="P365" s="270">
        <v>1042220.69</v>
      </c>
      <c r="Q365" s="270"/>
      <c r="R365" s="271"/>
      <c r="S365" s="292"/>
      <c r="T365" s="273" t="s">
        <v>353</v>
      </c>
    </row>
    <row r="366" spans="1:20" s="274" customFormat="1" ht="22.5">
      <c r="A366" s="357" t="s">
        <v>128</v>
      </c>
      <c r="B366" s="269" t="s">
        <v>17</v>
      </c>
      <c r="C366" s="382" t="s">
        <v>351</v>
      </c>
      <c r="D366" s="383"/>
      <c r="E366" s="384"/>
      <c r="F366" s="291" t="s">
        <v>129</v>
      </c>
      <c r="G366" s="270">
        <v>4186400</v>
      </c>
      <c r="H366" s="270">
        <v>4186400</v>
      </c>
      <c r="I366" s="270"/>
      <c r="J366" s="270">
        <v>4186400</v>
      </c>
      <c r="K366" s="270"/>
      <c r="L366" s="270"/>
      <c r="M366" s="270">
        <v>1042220.69</v>
      </c>
      <c r="N366" s="270">
        <v>1042220.69</v>
      </c>
      <c r="O366" s="270"/>
      <c r="P366" s="270">
        <v>1042220.69</v>
      </c>
      <c r="Q366" s="270"/>
      <c r="R366" s="271"/>
      <c r="S366" s="292"/>
      <c r="T366" s="273" t="s">
        <v>354</v>
      </c>
    </row>
    <row r="367" spans="1:20" s="274" customFormat="1" ht="22.5">
      <c r="A367" s="358" t="s">
        <v>131</v>
      </c>
      <c r="B367" s="293" t="s">
        <v>17</v>
      </c>
      <c r="C367" s="379" t="s">
        <v>351</v>
      </c>
      <c r="D367" s="380"/>
      <c r="E367" s="381"/>
      <c r="F367" s="294" t="s">
        <v>132</v>
      </c>
      <c r="G367" s="270">
        <v>3054100</v>
      </c>
      <c r="H367" s="270">
        <v>3054100</v>
      </c>
      <c r="I367" s="295"/>
      <c r="J367" s="296">
        <v>3054100</v>
      </c>
      <c r="K367" s="296"/>
      <c r="L367" s="296"/>
      <c r="M367" s="270">
        <v>749621.45</v>
      </c>
      <c r="N367" s="270">
        <v>749621.45</v>
      </c>
      <c r="O367" s="295"/>
      <c r="P367" s="296">
        <v>749621.45</v>
      </c>
      <c r="Q367" s="296"/>
      <c r="R367" s="297"/>
      <c r="S367" s="298" t="str">
        <f>C367&amp;F367</f>
        <v>00007090000000000121</v>
      </c>
      <c r="T367" s="273" t="str">
        <f>C367&amp;F367</f>
        <v>00007090000000000121</v>
      </c>
    </row>
    <row r="368" spans="1:20" s="274" customFormat="1" ht="33.75">
      <c r="A368" s="358" t="s">
        <v>133</v>
      </c>
      <c r="B368" s="293" t="s">
        <v>17</v>
      </c>
      <c r="C368" s="379" t="s">
        <v>351</v>
      </c>
      <c r="D368" s="380"/>
      <c r="E368" s="381"/>
      <c r="F368" s="294" t="s">
        <v>134</v>
      </c>
      <c r="G368" s="270">
        <v>240600</v>
      </c>
      <c r="H368" s="270">
        <v>240600</v>
      </c>
      <c r="I368" s="295"/>
      <c r="J368" s="296">
        <v>240600</v>
      </c>
      <c r="K368" s="296"/>
      <c r="L368" s="296"/>
      <c r="M368" s="270">
        <v>0</v>
      </c>
      <c r="N368" s="270">
        <v>0</v>
      </c>
      <c r="O368" s="295"/>
      <c r="P368" s="296">
        <v>0</v>
      </c>
      <c r="Q368" s="296"/>
      <c r="R368" s="297"/>
      <c r="S368" s="298" t="str">
        <f>C368&amp;F368</f>
        <v>00007090000000000122</v>
      </c>
      <c r="T368" s="273" t="str">
        <f>C368&amp;F368</f>
        <v>00007090000000000122</v>
      </c>
    </row>
    <row r="369" spans="1:20" s="274" customFormat="1" ht="45">
      <c r="A369" s="358" t="s">
        <v>135</v>
      </c>
      <c r="B369" s="293" t="s">
        <v>17</v>
      </c>
      <c r="C369" s="379" t="s">
        <v>351</v>
      </c>
      <c r="D369" s="380"/>
      <c r="E369" s="381"/>
      <c r="F369" s="294" t="s">
        <v>136</v>
      </c>
      <c r="G369" s="270">
        <v>891700</v>
      </c>
      <c r="H369" s="270">
        <v>891700</v>
      </c>
      <c r="I369" s="295"/>
      <c r="J369" s="296">
        <v>891700</v>
      </c>
      <c r="K369" s="296"/>
      <c r="L369" s="296"/>
      <c r="M369" s="270">
        <v>292599.24</v>
      </c>
      <c r="N369" s="270">
        <v>292599.24</v>
      </c>
      <c r="O369" s="295"/>
      <c r="P369" s="296">
        <v>292599.24</v>
      </c>
      <c r="Q369" s="296"/>
      <c r="R369" s="297"/>
      <c r="S369" s="298" t="str">
        <f>C369&amp;F369</f>
        <v>00007090000000000129</v>
      </c>
      <c r="T369" s="273" t="str">
        <f>C369&amp;F369</f>
        <v>00007090000000000129</v>
      </c>
    </row>
    <row r="370" spans="1:20" s="274" customFormat="1" ht="33.75">
      <c r="A370" s="357" t="s">
        <v>140</v>
      </c>
      <c r="B370" s="269" t="s">
        <v>17</v>
      </c>
      <c r="C370" s="382" t="s">
        <v>351</v>
      </c>
      <c r="D370" s="383"/>
      <c r="E370" s="384"/>
      <c r="F370" s="291" t="s">
        <v>17</v>
      </c>
      <c r="G370" s="270">
        <v>188800</v>
      </c>
      <c r="H370" s="270">
        <v>188800</v>
      </c>
      <c r="I370" s="270"/>
      <c r="J370" s="270">
        <v>145700</v>
      </c>
      <c r="K370" s="270"/>
      <c r="L370" s="270">
        <v>43100</v>
      </c>
      <c r="M370" s="270">
        <v>32498</v>
      </c>
      <c r="N370" s="270">
        <v>32498</v>
      </c>
      <c r="O370" s="270"/>
      <c r="P370" s="270">
        <v>10698</v>
      </c>
      <c r="Q370" s="270"/>
      <c r="R370" s="271">
        <v>21800</v>
      </c>
      <c r="S370" s="292"/>
      <c r="T370" s="273" t="s">
        <v>355</v>
      </c>
    </row>
    <row r="371" spans="1:20" s="274" customFormat="1" ht="33.75">
      <c r="A371" s="357" t="s">
        <v>142</v>
      </c>
      <c r="B371" s="269" t="s">
        <v>17</v>
      </c>
      <c r="C371" s="382" t="s">
        <v>351</v>
      </c>
      <c r="D371" s="383"/>
      <c r="E371" s="384"/>
      <c r="F371" s="291" t="s">
        <v>143</v>
      </c>
      <c r="G371" s="270">
        <v>188800</v>
      </c>
      <c r="H371" s="270">
        <v>188800</v>
      </c>
      <c r="I371" s="270"/>
      <c r="J371" s="270">
        <v>145700</v>
      </c>
      <c r="K371" s="270"/>
      <c r="L371" s="270">
        <v>43100</v>
      </c>
      <c r="M371" s="270">
        <v>32498</v>
      </c>
      <c r="N371" s="270">
        <v>32498</v>
      </c>
      <c r="O371" s="270"/>
      <c r="P371" s="270">
        <v>10698</v>
      </c>
      <c r="Q371" s="270"/>
      <c r="R371" s="271">
        <v>21800</v>
      </c>
      <c r="S371" s="292"/>
      <c r="T371" s="273" t="s">
        <v>356</v>
      </c>
    </row>
    <row r="372" spans="1:20" s="274" customFormat="1" ht="33.75">
      <c r="A372" s="358" t="s">
        <v>145</v>
      </c>
      <c r="B372" s="293" t="s">
        <v>17</v>
      </c>
      <c r="C372" s="379" t="s">
        <v>351</v>
      </c>
      <c r="D372" s="380"/>
      <c r="E372" s="381"/>
      <c r="F372" s="294" t="s">
        <v>146</v>
      </c>
      <c r="G372" s="270">
        <v>40000</v>
      </c>
      <c r="H372" s="270">
        <v>40000</v>
      </c>
      <c r="I372" s="295"/>
      <c r="J372" s="296">
        <v>40000</v>
      </c>
      <c r="K372" s="296"/>
      <c r="L372" s="296"/>
      <c r="M372" s="270">
        <v>2998</v>
      </c>
      <c r="N372" s="270">
        <v>2998</v>
      </c>
      <c r="O372" s="295"/>
      <c r="P372" s="296">
        <v>2998</v>
      </c>
      <c r="Q372" s="296"/>
      <c r="R372" s="297"/>
      <c r="S372" s="298" t="str">
        <f>C372&amp;F372</f>
        <v>00007090000000000242</v>
      </c>
      <c r="T372" s="273" t="str">
        <f>C372&amp;F372</f>
        <v>00007090000000000242</v>
      </c>
    </row>
    <row r="373" spans="1:20" s="274" customFormat="1" ht="33.75">
      <c r="A373" s="358" t="s">
        <v>147</v>
      </c>
      <c r="B373" s="293" t="s">
        <v>17</v>
      </c>
      <c r="C373" s="379" t="s">
        <v>351</v>
      </c>
      <c r="D373" s="380"/>
      <c r="E373" s="381"/>
      <c r="F373" s="294" t="s">
        <v>148</v>
      </c>
      <c r="G373" s="270">
        <v>148800</v>
      </c>
      <c r="H373" s="270">
        <v>148800</v>
      </c>
      <c r="I373" s="295"/>
      <c r="J373" s="296">
        <v>105700</v>
      </c>
      <c r="K373" s="296"/>
      <c r="L373" s="296">
        <v>43100</v>
      </c>
      <c r="M373" s="270">
        <v>29500</v>
      </c>
      <c r="N373" s="270">
        <v>29500</v>
      </c>
      <c r="O373" s="295"/>
      <c r="P373" s="296">
        <v>7700</v>
      </c>
      <c r="Q373" s="296"/>
      <c r="R373" s="297">
        <v>21800</v>
      </c>
      <c r="S373" s="298" t="str">
        <f>C373&amp;F373</f>
        <v>00007090000000000244</v>
      </c>
      <c r="T373" s="273" t="str">
        <f>C373&amp;F373</f>
        <v>00007090000000000244</v>
      </c>
    </row>
    <row r="374" spans="1:20" s="274" customFormat="1" ht="33.75">
      <c r="A374" s="357" t="s">
        <v>200</v>
      </c>
      <c r="B374" s="269" t="s">
        <v>17</v>
      </c>
      <c r="C374" s="382" t="s">
        <v>351</v>
      </c>
      <c r="D374" s="383"/>
      <c r="E374" s="384"/>
      <c r="F374" s="291" t="s">
        <v>201</v>
      </c>
      <c r="G374" s="270">
        <v>4622600</v>
      </c>
      <c r="H374" s="270">
        <v>4622600</v>
      </c>
      <c r="I374" s="270"/>
      <c r="J374" s="270">
        <v>4622600</v>
      </c>
      <c r="K374" s="270"/>
      <c r="L374" s="270"/>
      <c r="M374" s="270">
        <v>1572979.96</v>
      </c>
      <c r="N374" s="270">
        <v>1572979.96</v>
      </c>
      <c r="O374" s="270"/>
      <c r="P374" s="270">
        <v>1572979.96</v>
      </c>
      <c r="Q374" s="270"/>
      <c r="R374" s="271"/>
      <c r="S374" s="292"/>
      <c r="T374" s="273" t="s">
        <v>357</v>
      </c>
    </row>
    <row r="375" spans="1:20" s="274" customFormat="1">
      <c r="A375" s="357" t="s">
        <v>203</v>
      </c>
      <c r="B375" s="269" t="s">
        <v>17</v>
      </c>
      <c r="C375" s="382" t="s">
        <v>351</v>
      </c>
      <c r="D375" s="383"/>
      <c r="E375" s="384"/>
      <c r="F375" s="291" t="s">
        <v>204</v>
      </c>
      <c r="G375" s="270">
        <v>4622600</v>
      </c>
      <c r="H375" s="270">
        <v>4622600</v>
      </c>
      <c r="I375" s="270"/>
      <c r="J375" s="270">
        <v>4622600</v>
      </c>
      <c r="K375" s="270"/>
      <c r="L375" s="270"/>
      <c r="M375" s="270">
        <v>1572979.96</v>
      </c>
      <c r="N375" s="270">
        <v>1572979.96</v>
      </c>
      <c r="O375" s="270"/>
      <c r="P375" s="270">
        <v>1572979.96</v>
      </c>
      <c r="Q375" s="270"/>
      <c r="R375" s="271"/>
      <c r="S375" s="292"/>
      <c r="T375" s="273" t="s">
        <v>358</v>
      </c>
    </row>
    <row r="376" spans="1:20" s="274" customFormat="1" ht="56.25">
      <c r="A376" s="358" t="s">
        <v>206</v>
      </c>
      <c r="B376" s="293" t="s">
        <v>17</v>
      </c>
      <c r="C376" s="379" t="s">
        <v>351</v>
      </c>
      <c r="D376" s="380"/>
      <c r="E376" s="381"/>
      <c r="F376" s="294" t="s">
        <v>207</v>
      </c>
      <c r="G376" s="270">
        <v>4622600</v>
      </c>
      <c r="H376" s="270">
        <v>4622600</v>
      </c>
      <c r="I376" s="295"/>
      <c r="J376" s="296">
        <v>4622600</v>
      </c>
      <c r="K376" s="296"/>
      <c r="L376" s="296"/>
      <c r="M376" s="270">
        <v>1572979.96</v>
      </c>
      <c r="N376" s="270">
        <v>1572979.96</v>
      </c>
      <c r="O376" s="295"/>
      <c r="P376" s="296">
        <v>1572979.96</v>
      </c>
      <c r="Q376" s="296"/>
      <c r="R376" s="297"/>
      <c r="S376" s="298" t="str">
        <f>C376&amp;F376</f>
        <v>00007090000000000611</v>
      </c>
      <c r="T376" s="273" t="str">
        <f>C376&amp;F376</f>
        <v>00007090000000000611</v>
      </c>
    </row>
    <row r="377" spans="1:20" s="274" customFormat="1">
      <c r="A377" s="357" t="s">
        <v>156</v>
      </c>
      <c r="B377" s="269" t="s">
        <v>17</v>
      </c>
      <c r="C377" s="382" t="s">
        <v>351</v>
      </c>
      <c r="D377" s="383"/>
      <c r="E377" s="384"/>
      <c r="F377" s="291" t="s">
        <v>157</v>
      </c>
      <c r="G377" s="270">
        <v>8200</v>
      </c>
      <c r="H377" s="270">
        <v>8200</v>
      </c>
      <c r="I377" s="270"/>
      <c r="J377" s="270">
        <v>8200</v>
      </c>
      <c r="K377" s="270"/>
      <c r="L377" s="270"/>
      <c r="M377" s="270">
        <v>2125.14</v>
      </c>
      <c r="N377" s="270">
        <v>2125.14</v>
      </c>
      <c r="O377" s="270"/>
      <c r="P377" s="270">
        <v>2125.14</v>
      </c>
      <c r="Q377" s="270"/>
      <c r="R377" s="271"/>
      <c r="S377" s="292"/>
      <c r="T377" s="273" t="s">
        <v>359</v>
      </c>
    </row>
    <row r="378" spans="1:20" s="274" customFormat="1">
      <c r="A378" s="357" t="s">
        <v>159</v>
      </c>
      <c r="B378" s="269" t="s">
        <v>17</v>
      </c>
      <c r="C378" s="382" t="s">
        <v>351</v>
      </c>
      <c r="D378" s="383"/>
      <c r="E378" s="384"/>
      <c r="F378" s="291" t="s">
        <v>160</v>
      </c>
      <c r="G378" s="270">
        <v>8200</v>
      </c>
      <c r="H378" s="270">
        <v>8200</v>
      </c>
      <c r="I378" s="270"/>
      <c r="J378" s="270">
        <v>8200</v>
      </c>
      <c r="K378" s="270"/>
      <c r="L378" s="270"/>
      <c r="M378" s="270">
        <v>2125.14</v>
      </c>
      <c r="N378" s="270">
        <v>2125.14</v>
      </c>
      <c r="O378" s="270"/>
      <c r="P378" s="270">
        <v>2125.14</v>
      </c>
      <c r="Q378" s="270"/>
      <c r="R378" s="271"/>
      <c r="S378" s="292"/>
      <c r="T378" s="273" t="s">
        <v>360</v>
      </c>
    </row>
    <row r="379" spans="1:20" s="274" customFormat="1" ht="22.5">
      <c r="A379" s="358" t="s">
        <v>162</v>
      </c>
      <c r="B379" s="293" t="s">
        <v>17</v>
      </c>
      <c r="C379" s="379" t="s">
        <v>351</v>
      </c>
      <c r="D379" s="380"/>
      <c r="E379" s="381"/>
      <c r="F379" s="294" t="s">
        <v>163</v>
      </c>
      <c r="G379" s="270">
        <v>200</v>
      </c>
      <c r="H379" s="270">
        <v>200</v>
      </c>
      <c r="I379" s="295"/>
      <c r="J379" s="296">
        <v>200</v>
      </c>
      <c r="K379" s="296"/>
      <c r="L379" s="296"/>
      <c r="M379" s="270">
        <v>26</v>
      </c>
      <c r="N379" s="270">
        <v>26</v>
      </c>
      <c r="O379" s="295"/>
      <c r="P379" s="296">
        <v>26</v>
      </c>
      <c r="Q379" s="296"/>
      <c r="R379" s="297"/>
      <c r="S379" s="298" t="str">
        <f>C379&amp;F379</f>
        <v>00007090000000000851</v>
      </c>
      <c r="T379" s="273" t="str">
        <f>C379&amp;F379</f>
        <v>00007090000000000851</v>
      </c>
    </row>
    <row r="380" spans="1:20" s="274" customFormat="1">
      <c r="A380" s="358" t="s">
        <v>166</v>
      </c>
      <c r="B380" s="293" t="s">
        <v>17</v>
      </c>
      <c r="C380" s="379" t="s">
        <v>351</v>
      </c>
      <c r="D380" s="380"/>
      <c r="E380" s="381"/>
      <c r="F380" s="294" t="s">
        <v>167</v>
      </c>
      <c r="G380" s="270">
        <v>8000</v>
      </c>
      <c r="H380" s="270">
        <v>8000</v>
      </c>
      <c r="I380" s="295"/>
      <c r="J380" s="296">
        <v>8000</v>
      </c>
      <c r="K380" s="296"/>
      <c r="L380" s="296"/>
      <c r="M380" s="270">
        <v>2099.14</v>
      </c>
      <c r="N380" s="270">
        <v>2099.14</v>
      </c>
      <c r="O380" s="295"/>
      <c r="P380" s="296">
        <v>2099.14</v>
      </c>
      <c r="Q380" s="296"/>
      <c r="R380" s="297"/>
      <c r="S380" s="298" t="str">
        <f>C380&amp;F380</f>
        <v>00007090000000000853</v>
      </c>
      <c r="T380" s="273" t="str">
        <f>C380&amp;F380</f>
        <v>00007090000000000853</v>
      </c>
    </row>
    <row r="381" spans="1:20" s="274" customFormat="1">
      <c r="A381" s="357" t="s">
        <v>361</v>
      </c>
      <c r="B381" s="269" t="s">
        <v>17</v>
      </c>
      <c r="C381" s="382" t="s">
        <v>362</v>
      </c>
      <c r="D381" s="383"/>
      <c r="E381" s="384"/>
      <c r="F381" s="291" t="s">
        <v>120</v>
      </c>
      <c r="G381" s="270">
        <v>42267738</v>
      </c>
      <c r="H381" s="270">
        <v>42267738</v>
      </c>
      <c r="I381" s="270"/>
      <c r="J381" s="270">
        <v>39568738</v>
      </c>
      <c r="K381" s="270">
        <v>2532000</v>
      </c>
      <c r="L381" s="270">
        <v>167000</v>
      </c>
      <c r="M381" s="270">
        <v>13858563.060000001</v>
      </c>
      <c r="N381" s="270">
        <v>13858563.060000001</v>
      </c>
      <c r="O381" s="270"/>
      <c r="P381" s="270">
        <v>13771571.76</v>
      </c>
      <c r="Q381" s="270">
        <v>10000</v>
      </c>
      <c r="R381" s="271">
        <v>76991.3</v>
      </c>
      <c r="S381" s="292"/>
      <c r="T381" s="273" t="s">
        <v>363</v>
      </c>
    </row>
    <row r="382" spans="1:20" s="274" customFormat="1">
      <c r="A382" s="357" t="s">
        <v>364</v>
      </c>
      <c r="B382" s="269" t="s">
        <v>17</v>
      </c>
      <c r="C382" s="382" t="s">
        <v>365</v>
      </c>
      <c r="D382" s="383"/>
      <c r="E382" s="384"/>
      <c r="F382" s="291" t="s">
        <v>120</v>
      </c>
      <c r="G382" s="270">
        <v>40238138</v>
      </c>
      <c r="H382" s="270">
        <v>40238138</v>
      </c>
      <c r="I382" s="270"/>
      <c r="J382" s="270">
        <v>37539138</v>
      </c>
      <c r="K382" s="270">
        <v>2532000</v>
      </c>
      <c r="L382" s="270">
        <v>167000</v>
      </c>
      <c r="M382" s="270">
        <v>13296271.48</v>
      </c>
      <c r="N382" s="270">
        <v>13296271.48</v>
      </c>
      <c r="O382" s="270"/>
      <c r="P382" s="270">
        <v>13209280.18</v>
      </c>
      <c r="Q382" s="270">
        <v>10000</v>
      </c>
      <c r="R382" s="271">
        <v>76991.3</v>
      </c>
      <c r="S382" s="292"/>
      <c r="T382" s="273" t="s">
        <v>366</v>
      </c>
    </row>
    <row r="383" spans="1:20" s="274" customFormat="1" ht="33.75">
      <c r="A383" s="357" t="s">
        <v>140</v>
      </c>
      <c r="B383" s="269" t="s">
        <v>17</v>
      </c>
      <c r="C383" s="382" t="s">
        <v>365</v>
      </c>
      <c r="D383" s="383"/>
      <c r="E383" s="384"/>
      <c r="F383" s="291" t="s">
        <v>17</v>
      </c>
      <c r="G383" s="270">
        <v>2724763</v>
      </c>
      <c r="H383" s="270">
        <v>2724763</v>
      </c>
      <c r="I383" s="270"/>
      <c r="J383" s="270">
        <v>217763</v>
      </c>
      <c r="K383" s="270">
        <v>2340000</v>
      </c>
      <c r="L383" s="270">
        <v>167000</v>
      </c>
      <c r="M383" s="270">
        <v>222392.7</v>
      </c>
      <c r="N383" s="270">
        <v>222392.7</v>
      </c>
      <c r="O383" s="270"/>
      <c r="P383" s="270">
        <v>135401.4</v>
      </c>
      <c r="Q383" s="270">
        <v>10000</v>
      </c>
      <c r="R383" s="271">
        <v>76991.3</v>
      </c>
      <c r="S383" s="292"/>
      <c r="T383" s="273" t="s">
        <v>367</v>
      </c>
    </row>
    <row r="384" spans="1:20" s="274" customFormat="1" ht="33.75">
      <c r="A384" s="357" t="s">
        <v>142</v>
      </c>
      <c r="B384" s="269" t="s">
        <v>17</v>
      </c>
      <c r="C384" s="382" t="s">
        <v>365</v>
      </c>
      <c r="D384" s="383"/>
      <c r="E384" s="384"/>
      <c r="F384" s="291" t="s">
        <v>143</v>
      </c>
      <c r="G384" s="270">
        <v>2724763</v>
      </c>
      <c r="H384" s="270">
        <v>2724763</v>
      </c>
      <c r="I384" s="270"/>
      <c r="J384" s="270">
        <v>217763</v>
      </c>
      <c r="K384" s="270">
        <v>2340000</v>
      </c>
      <c r="L384" s="270">
        <v>167000</v>
      </c>
      <c r="M384" s="270">
        <v>222392.7</v>
      </c>
      <c r="N384" s="270">
        <v>222392.7</v>
      </c>
      <c r="O384" s="270"/>
      <c r="P384" s="270">
        <v>135401.4</v>
      </c>
      <c r="Q384" s="270">
        <v>10000</v>
      </c>
      <c r="R384" s="271">
        <v>76991.3</v>
      </c>
      <c r="S384" s="292"/>
      <c r="T384" s="273" t="s">
        <v>368</v>
      </c>
    </row>
    <row r="385" spans="1:20" s="274" customFormat="1" ht="33.75">
      <c r="A385" s="358" t="s">
        <v>147</v>
      </c>
      <c r="B385" s="293" t="s">
        <v>17</v>
      </c>
      <c r="C385" s="379" t="s">
        <v>365</v>
      </c>
      <c r="D385" s="380"/>
      <c r="E385" s="381"/>
      <c r="F385" s="294" t="s">
        <v>148</v>
      </c>
      <c r="G385" s="270">
        <v>2724763</v>
      </c>
      <c r="H385" s="270">
        <v>2724763</v>
      </c>
      <c r="I385" s="295"/>
      <c r="J385" s="296">
        <v>217763</v>
      </c>
      <c r="K385" s="296">
        <v>2340000</v>
      </c>
      <c r="L385" s="296">
        <v>167000</v>
      </c>
      <c r="M385" s="270">
        <v>222392.7</v>
      </c>
      <c r="N385" s="270">
        <v>222392.7</v>
      </c>
      <c r="O385" s="295"/>
      <c r="P385" s="296">
        <v>135401.4</v>
      </c>
      <c r="Q385" s="296">
        <v>10000</v>
      </c>
      <c r="R385" s="297">
        <v>76991.3</v>
      </c>
      <c r="S385" s="298" t="str">
        <f>C385&amp;F385</f>
        <v>00008010000000000244</v>
      </c>
      <c r="T385" s="273" t="str">
        <f>C385&amp;F385</f>
        <v>00008010000000000244</v>
      </c>
    </row>
    <row r="386" spans="1:20" s="274" customFormat="1" ht="22.5">
      <c r="A386" s="357" t="s">
        <v>311</v>
      </c>
      <c r="B386" s="269" t="s">
        <v>17</v>
      </c>
      <c r="C386" s="382" t="s">
        <v>365</v>
      </c>
      <c r="D386" s="383"/>
      <c r="E386" s="384"/>
      <c r="F386" s="291" t="s">
        <v>312</v>
      </c>
      <c r="G386" s="270">
        <v>202000</v>
      </c>
      <c r="H386" s="270">
        <v>202000</v>
      </c>
      <c r="I386" s="270"/>
      <c r="J386" s="270">
        <v>10000</v>
      </c>
      <c r="K386" s="270">
        <v>192000</v>
      </c>
      <c r="L386" s="270"/>
      <c r="M386" s="270">
        <v>0</v>
      </c>
      <c r="N386" s="270">
        <v>0</v>
      </c>
      <c r="O386" s="270"/>
      <c r="P386" s="270">
        <v>0</v>
      </c>
      <c r="Q386" s="270">
        <v>0</v>
      </c>
      <c r="R386" s="271"/>
      <c r="S386" s="292"/>
      <c r="T386" s="273" t="s">
        <v>369</v>
      </c>
    </row>
    <row r="387" spans="1:20" s="274" customFormat="1">
      <c r="A387" s="358" t="s">
        <v>370</v>
      </c>
      <c r="B387" s="293" t="s">
        <v>17</v>
      </c>
      <c r="C387" s="379" t="s">
        <v>365</v>
      </c>
      <c r="D387" s="380"/>
      <c r="E387" s="381"/>
      <c r="F387" s="294" t="s">
        <v>371</v>
      </c>
      <c r="G387" s="270">
        <v>202000</v>
      </c>
      <c r="H387" s="270">
        <v>202000</v>
      </c>
      <c r="I387" s="295"/>
      <c r="J387" s="296">
        <v>10000</v>
      </c>
      <c r="K387" s="296">
        <v>192000</v>
      </c>
      <c r="L387" s="296"/>
      <c r="M387" s="270">
        <v>0</v>
      </c>
      <c r="N387" s="270">
        <v>0</v>
      </c>
      <c r="O387" s="295"/>
      <c r="P387" s="296">
        <v>0</v>
      </c>
      <c r="Q387" s="296">
        <v>0</v>
      </c>
      <c r="R387" s="297"/>
      <c r="S387" s="298" t="str">
        <f>C387&amp;F387</f>
        <v>00008010000000000360</v>
      </c>
      <c r="T387" s="273" t="str">
        <f>C387&amp;F387</f>
        <v>00008010000000000360</v>
      </c>
    </row>
    <row r="388" spans="1:20" s="274" customFormat="1" ht="33.75">
      <c r="A388" s="357" t="s">
        <v>200</v>
      </c>
      <c r="B388" s="269" t="s">
        <v>17</v>
      </c>
      <c r="C388" s="382" t="s">
        <v>365</v>
      </c>
      <c r="D388" s="383"/>
      <c r="E388" s="384"/>
      <c r="F388" s="291" t="s">
        <v>201</v>
      </c>
      <c r="G388" s="270">
        <v>37311375</v>
      </c>
      <c r="H388" s="270">
        <v>37311375</v>
      </c>
      <c r="I388" s="270"/>
      <c r="J388" s="270">
        <v>37311375</v>
      </c>
      <c r="K388" s="270"/>
      <c r="L388" s="270"/>
      <c r="M388" s="270">
        <v>13073878.779999999</v>
      </c>
      <c r="N388" s="270">
        <v>13073878.779999999</v>
      </c>
      <c r="O388" s="270"/>
      <c r="P388" s="270">
        <v>13073878.779999999</v>
      </c>
      <c r="Q388" s="270"/>
      <c r="R388" s="271"/>
      <c r="S388" s="292"/>
      <c r="T388" s="273" t="s">
        <v>372</v>
      </c>
    </row>
    <row r="389" spans="1:20" s="274" customFormat="1">
      <c r="A389" s="357" t="s">
        <v>203</v>
      </c>
      <c r="B389" s="269" t="s">
        <v>17</v>
      </c>
      <c r="C389" s="382" t="s">
        <v>365</v>
      </c>
      <c r="D389" s="383"/>
      <c r="E389" s="384"/>
      <c r="F389" s="291" t="s">
        <v>204</v>
      </c>
      <c r="G389" s="270">
        <v>37311375</v>
      </c>
      <c r="H389" s="270">
        <v>37311375</v>
      </c>
      <c r="I389" s="270"/>
      <c r="J389" s="270">
        <v>37311375</v>
      </c>
      <c r="K389" s="270"/>
      <c r="L389" s="270"/>
      <c r="M389" s="270">
        <v>13073878.779999999</v>
      </c>
      <c r="N389" s="270">
        <v>13073878.779999999</v>
      </c>
      <c r="O389" s="270"/>
      <c r="P389" s="270">
        <v>13073878.779999999</v>
      </c>
      <c r="Q389" s="270"/>
      <c r="R389" s="271"/>
      <c r="S389" s="292"/>
      <c r="T389" s="273" t="s">
        <v>373</v>
      </c>
    </row>
    <row r="390" spans="1:20" s="274" customFormat="1" ht="56.25">
      <c r="A390" s="358" t="s">
        <v>206</v>
      </c>
      <c r="B390" s="293" t="s">
        <v>17</v>
      </c>
      <c r="C390" s="379" t="s">
        <v>365</v>
      </c>
      <c r="D390" s="380"/>
      <c r="E390" s="381"/>
      <c r="F390" s="294" t="s">
        <v>207</v>
      </c>
      <c r="G390" s="270">
        <v>37060000</v>
      </c>
      <c r="H390" s="270">
        <v>37060000</v>
      </c>
      <c r="I390" s="295"/>
      <c r="J390" s="296">
        <v>37060000</v>
      </c>
      <c r="K390" s="296"/>
      <c r="L390" s="296"/>
      <c r="M390" s="270">
        <v>12850628.779999999</v>
      </c>
      <c r="N390" s="270">
        <v>12850628.779999999</v>
      </c>
      <c r="O390" s="295"/>
      <c r="P390" s="296">
        <v>12850628.779999999</v>
      </c>
      <c r="Q390" s="296"/>
      <c r="R390" s="297"/>
      <c r="S390" s="298" t="str">
        <f>C390&amp;F390</f>
        <v>00008010000000000611</v>
      </c>
      <c r="T390" s="273" t="str">
        <f>C390&amp;F390</f>
        <v>00008010000000000611</v>
      </c>
    </row>
    <row r="391" spans="1:20" s="274" customFormat="1" ht="22.5">
      <c r="A391" s="358" t="s">
        <v>338</v>
      </c>
      <c r="B391" s="293" t="s">
        <v>17</v>
      </c>
      <c r="C391" s="379" t="s">
        <v>365</v>
      </c>
      <c r="D391" s="380"/>
      <c r="E391" s="381"/>
      <c r="F391" s="294" t="s">
        <v>339</v>
      </c>
      <c r="G391" s="270">
        <v>251375</v>
      </c>
      <c r="H391" s="270">
        <v>251375</v>
      </c>
      <c r="I391" s="295"/>
      <c r="J391" s="296">
        <v>251375</v>
      </c>
      <c r="K391" s="296"/>
      <c r="L391" s="296"/>
      <c r="M391" s="270">
        <v>223250</v>
      </c>
      <c r="N391" s="270">
        <v>223250</v>
      </c>
      <c r="O391" s="295"/>
      <c r="P391" s="296">
        <v>223250</v>
      </c>
      <c r="Q391" s="296"/>
      <c r="R391" s="297"/>
      <c r="S391" s="298" t="str">
        <f>C391&amp;F391</f>
        <v>00008010000000000612</v>
      </c>
      <c r="T391" s="273" t="str">
        <f>C391&amp;F391</f>
        <v>00008010000000000612</v>
      </c>
    </row>
    <row r="392" spans="1:20" s="274" customFormat="1" ht="22.5">
      <c r="A392" s="357" t="s">
        <v>374</v>
      </c>
      <c r="B392" s="269" t="s">
        <v>17</v>
      </c>
      <c r="C392" s="382" t="s">
        <v>375</v>
      </c>
      <c r="D392" s="383"/>
      <c r="E392" s="384"/>
      <c r="F392" s="291" t="s">
        <v>120</v>
      </c>
      <c r="G392" s="270">
        <v>2029600</v>
      </c>
      <c r="H392" s="270">
        <v>2029600</v>
      </c>
      <c r="I392" s="270"/>
      <c r="J392" s="270">
        <v>2029600</v>
      </c>
      <c r="K392" s="270"/>
      <c r="L392" s="270"/>
      <c r="M392" s="270">
        <v>562291.57999999996</v>
      </c>
      <c r="N392" s="270">
        <v>562291.57999999996</v>
      </c>
      <c r="O392" s="270"/>
      <c r="P392" s="270">
        <v>562291.57999999996</v>
      </c>
      <c r="Q392" s="270"/>
      <c r="R392" s="271"/>
      <c r="S392" s="292"/>
      <c r="T392" s="273" t="s">
        <v>376</v>
      </c>
    </row>
    <row r="393" spans="1:20" s="274" customFormat="1" ht="67.5">
      <c r="A393" s="357" t="s">
        <v>125</v>
      </c>
      <c r="B393" s="269" t="s">
        <v>17</v>
      </c>
      <c r="C393" s="382" t="s">
        <v>375</v>
      </c>
      <c r="D393" s="383"/>
      <c r="E393" s="384"/>
      <c r="F393" s="291" t="s">
        <v>126</v>
      </c>
      <c r="G393" s="270">
        <v>1840150</v>
      </c>
      <c r="H393" s="270">
        <v>1840150</v>
      </c>
      <c r="I393" s="270"/>
      <c r="J393" s="270">
        <v>1840150</v>
      </c>
      <c r="K393" s="270"/>
      <c r="L393" s="270"/>
      <c r="M393" s="270">
        <v>520831.39</v>
      </c>
      <c r="N393" s="270">
        <v>520831.39</v>
      </c>
      <c r="O393" s="270"/>
      <c r="P393" s="270">
        <v>520831.39</v>
      </c>
      <c r="Q393" s="270"/>
      <c r="R393" s="271"/>
      <c r="S393" s="292"/>
      <c r="T393" s="273" t="s">
        <v>377</v>
      </c>
    </row>
    <row r="394" spans="1:20" s="274" customFormat="1" ht="22.5">
      <c r="A394" s="357" t="s">
        <v>128</v>
      </c>
      <c r="B394" s="269" t="s">
        <v>17</v>
      </c>
      <c r="C394" s="382" t="s">
        <v>375</v>
      </c>
      <c r="D394" s="383"/>
      <c r="E394" s="384"/>
      <c r="F394" s="291" t="s">
        <v>129</v>
      </c>
      <c r="G394" s="270">
        <v>1840150</v>
      </c>
      <c r="H394" s="270">
        <v>1840150</v>
      </c>
      <c r="I394" s="270"/>
      <c r="J394" s="270">
        <v>1840150</v>
      </c>
      <c r="K394" s="270"/>
      <c r="L394" s="270"/>
      <c r="M394" s="270">
        <v>520831.39</v>
      </c>
      <c r="N394" s="270">
        <v>520831.39</v>
      </c>
      <c r="O394" s="270"/>
      <c r="P394" s="270">
        <v>520831.39</v>
      </c>
      <c r="Q394" s="270"/>
      <c r="R394" s="271"/>
      <c r="S394" s="292"/>
      <c r="T394" s="273" t="s">
        <v>378</v>
      </c>
    </row>
    <row r="395" spans="1:20" s="274" customFormat="1" ht="22.5">
      <c r="A395" s="358" t="s">
        <v>131</v>
      </c>
      <c r="B395" s="293" t="s">
        <v>17</v>
      </c>
      <c r="C395" s="379" t="s">
        <v>375</v>
      </c>
      <c r="D395" s="380"/>
      <c r="E395" s="381"/>
      <c r="F395" s="294" t="s">
        <v>132</v>
      </c>
      <c r="G395" s="270">
        <v>1330600</v>
      </c>
      <c r="H395" s="270">
        <v>1330600</v>
      </c>
      <c r="I395" s="295"/>
      <c r="J395" s="296">
        <v>1330600</v>
      </c>
      <c r="K395" s="296"/>
      <c r="L395" s="296"/>
      <c r="M395" s="270">
        <v>434712.92</v>
      </c>
      <c r="N395" s="270">
        <v>434712.92</v>
      </c>
      <c r="O395" s="295"/>
      <c r="P395" s="296">
        <v>434712.92</v>
      </c>
      <c r="Q395" s="296"/>
      <c r="R395" s="297"/>
      <c r="S395" s="298" t="str">
        <f>C395&amp;F395</f>
        <v>00008040000000000121</v>
      </c>
      <c r="T395" s="273" t="str">
        <f>C395&amp;F395</f>
        <v>00008040000000000121</v>
      </c>
    </row>
    <row r="396" spans="1:20" s="274" customFormat="1" ht="33.75">
      <c r="A396" s="358" t="s">
        <v>133</v>
      </c>
      <c r="B396" s="293" t="s">
        <v>17</v>
      </c>
      <c r="C396" s="379" t="s">
        <v>375</v>
      </c>
      <c r="D396" s="380"/>
      <c r="E396" s="381"/>
      <c r="F396" s="294" t="s">
        <v>134</v>
      </c>
      <c r="G396" s="270">
        <v>121050</v>
      </c>
      <c r="H396" s="270">
        <v>121050</v>
      </c>
      <c r="I396" s="295"/>
      <c r="J396" s="296">
        <v>121050</v>
      </c>
      <c r="K396" s="296"/>
      <c r="L396" s="296"/>
      <c r="M396" s="270">
        <v>0</v>
      </c>
      <c r="N396" s="270">
        <v>0</v>
      </c>
      <c r="O396" s="295"/>
      <c r="P396" s="296">
        <v>0</v>
      </c>
      <c r="Q396" s="296"/>
      <c r="R396" s="297"/>
      <c r="S396" s="298" t="str">
        <f>C396&amp;F396</f>
        <v>00008040000000000122</v>
      </c>
      <c r="T396" s="273" t="str">
        <f>C396&amp;F396</f>
        <v>00008040000000000122</v>
      </c>
    </row>
    <row r="397" spans="1:20" s="274" customFormat="1" ht="45">
      <c r="A397" s="358" t="s">
        <v>135</v>
      </c>
      <c r="B397" s="293" t="s">
        <v>17</v>
      </c>
      <c r="C397" s="379" t="s">
        <v>375</v>
      </c>
      <c r="D397" s="380"/>
      <c r="E397" s="381"/>
      <c r="F397" s="294" t="s">
        <v>136</v>
      </c>
      <c r="G397" s="270">
        <v>388500</v>
      </c>
      <c r="H397" s="270">
        <v>388500</v>
      </c>
      <c r="I397" s="295"/>
      <c r="J397" s="296">
        <v>388500</v>
      </c>
      <c r="K397" s="296"/>
      <c r="L397" s="296"/>
      <c r="M397" s="270">
        <v>86118.47</v>
      </c>
      <c r="N397" s="270">
        <v>86118.47</v>
      </c>
      <c r="O397" s="295"/>
      <c r="P397" s="296">
        <v>86118.47</v>
      </c>
      <c r="Q397" s="296"/>
      <c r="R397" s="297"/>
      <c r="S397" s="298" t="str">
        <f>C397&amp;F397</f>
        <v>00008040000000000129</v>
      </c>
      <c r="T397" s="273" t="str">
        <f>C397&amp;F397</f>
        <v>00008040000000000129</v>
      </c>
    </row>
    <row r="398" spans="1:20" s="274" customFormat="1" ht="33.75">
      <c r="A398" s="357" t="s">
        <v>140</v>
      </c>
      <c r="B398" s="269" t="s">
        <v>17</v>
      </c>
      <c r="C398" s="382" t="s">
        <v>375</v>
      </c>
      <c r="D398" s="383"/>
      <c r="E398" s="384"/>
      <c r="F398" s="291" t="s">
        <v>17</v>
      </c>
      <c r="G398" s="270">
        <v>176850</v>
      </c>
      <c r="H398" s="270">
        <v>176850</v>
      </c>
      <c r="I398" s="270"/>
      <c r="J398" s="270">
        <v>176850</v>
      </c>
      <c r="K398" s="270"/>
      <c r="L398" s="270"/>
      <c r="M398" s="270">
        <v>37571.93</v>
      </c>
      <c r="N398" s="270">
        <v>37571.93</v>
      </c>
      <c r="O398" s="270"/>
      <c r="P398" s="270">
        <v>37571.93</v>
      </c>
      <c r="Q398" s="270"/>
      <c r="R398" s="271"/>
      <c r="S398" s="292"/>
      <c r="T398" s="273" t="s">
        <v>379</v>
      </c>
    </row>
    <row r="399" spans="1:20" s="274" customFormat="1" ht="33.75">
      <c r="A399" s="357" t="s">
        <v>142</v>
      </c>
      <c r="B399" s="269" t="s">
        <v>17</v>
      </c>
      <c r="C399" s="382" t="s">
        <v>375</v>
      </c>
      <c r="D399" s="383"/>
      <c r="E399" s="384"/>
      <c r="F399" s="291" t="s">
        <v>143</v>
      </c>
      <c r="G399" s="270">
        <v>176850</v>
      </c>
      <c r="H399" s="270">
        <v>176850</v>
      </c>
      <c r="I399" s="270"/>
      <c r="J399" s="270">
        <v>176850</v>
      </c>
      <c r="K399" s="270"/>
      <c r="L399" s="270"/>
      <c r="M399" s="270">
        <v>37571.93</v>
      </c>
      <c r="N399" s="270">
        <v>37571.93</v>
      </c>
      <c r="O399" s="270"/>
      <c r="P399" s="270">
        <v>37571.93</v>
      </c>
      <c r="Q399" s="270"/>
      <c r="R399" s="271"/>
      <c r="S399" s="292"/>
      <c r="T399" s="273" t="s">
        <v>380</v>
      </c>
    </row>
    <row r="400" spans="1:20" s="274" customFormat="1" ht="33.75">
      <c r="A400" s="358" t="s">
        <v>145</v>
      </c>
      <c r="B400" s="293" t="s">
        <v>17</v>
      </c>
      <c r="C400" s="379" t="s">
        <v>375</v>
      </c>
      <c r="D400" s="380"/>
      <c r="E400" s="381"/>
      <c r="F400" s="294" t="s">
        <v>146</v>
      </c>
      <c r="G400" s="270">
        <v>20000</v>
      </c>
      <c r="H400" s="270">
        <v>20000</v>
      </c>
      <c r="I400" s="295"/>
      <c r="J400" s="296">
        <v>20000</v>
      </c>
      <c r="K400" s="296"/>
      <c r="L400" s="296"/>
      <c r="M400" s="270">
        <v>4920.6000000000004</v>
      </c>
      <c r="N400" s="270">
        <v>4920.6000000000004</v>
      </c>
      <c r="O400" s="295"/>
      <c r="P400" s="296">
        <v>4920.6000000000004</v>
      </c>
      <c r="Q400" s="296"/>
      <c r="R400" s="297"/>
      <c r="S400" s="298" t="str">
        <f>C400&amp;F400</f>
        <v>00008040000000000242</v>
      </c>
      <c r="T400" s="273" t="str">
        <f>C400&amp;F400</f>
        <v>00008040000000000242</v>
      </c>
    </row>
    <row r="401" spans="1:20" s="274" customFormat="1" ht="33.75">
      <c r="A401" s="358" t="s">
        <v>147</v>
      </c>
      <c r="B401" s="293" t="s">
        <v>17</v>
      </c>
      <c r="C401" s="379" t="s">
        <v>375</v>
      </c>
      <c r="D401" s="380"/>
      <c r="E401" s="381"/>
      <c r="F401" s="294" t="s">
        <v>148</v>
      </c>
      <c r="G401" s="270">
        <v>156850</v>
      </c>
      <c r="H401" s="270">
        <v>156850</v>
      </c>
      <c r="I401" s="295"/>
      <c r="J401" s="296">
        <v>156850</v>
      </c>
      <c r="K401" s="296"/>
      <c r="L401" s="296"/>
      <c r="M401" s="270">
        <v>32651.33</v>
      </c>
      <c r="N401" s="270">
        <v>32651.33</v>
      </c>
      <c r="O401" s="295"/>
      <c r="P401" s="296">
        <v>32651.33</v>
      </c>
      <c r="Q401" s="296"/>
      <c r="R401" s="297"/>
      <c r="S401" s="298" t="str">
        <f>C401&amp;F401</f>
        <v>00008040000000000244</v>
      </c>
      <c r="T401" s="273" t="str">
        <f>C401&amp;F401</f>
        <v>00008040000000000244</v>
      </c>
    </row>
    <row r="402" spans="1:20" s="274" customFormat="1">
      <c r="A402" s="357" t="s">
        <v>156</v>
      </c>
      <c r="B402" s="269" t="s">
        <v>17</v>
      </c>
      <c r="C402" s="382" t="s">
        <v>375</v>
      </c>
      <c r="D402" s="383"/>
      <c r="E402" s="384"/>
      <c r="F402" s="291" t="s">
        <v>157</v>
      </c>
      <c r="G402" s="270">
        <v>12600</v>
      </c>
      <c r="H402" s="270">
        <v>12600</v>
      </c>
      <c r="I402" s="270"/>
      <c r="J402" s="270">
        <v>12600</v>
      </c>
      <c r="K402" s="270"/>
      <c r="L402" s="270"/>
      <c r="M402" s="270">
        <v>3888.26</v>
      </c>
      <c r="N402" s="270">
        <v>3888.26</v>
      </c>
      <c r="O402" s="270"/>
      <c r="P402" s="270">
        <v>3888.26</v>
      </c>
      <c r="Q402" s="270"/>
      <c r="R402" s="271"/>
      <c r="S402" s="292"/>
      <c r="T402" s="273" t="s">
        <v>381</v>
      </c>
    </row>
    <row r="403" spans="1:20" s="274" customFormat="1">
      <c r="A403" s="357" t="s">
        <v>159</v>
      </c>
      <c r="B403" s="269" t="s">
        <v>17</v>
      </c>
      <c r="C403" s="382" t="s">
        <v>375</v>
      </c>
      <c r="D403" s="383"/>
      <c r="E403" s="384"/>
      <c r="F403" s="291" t="s">
        <v>160</v>
      </c>
      <c r="G403" s="270">
        <v>12600</v>
      </c>
      <c r="H403" s="270">
        <v>12600</v>
      </c>
      <c r="I403" s="270"/>
      <c r="J403" s="270">
        <v>12600</v>
      </c>
      <c r="K403" s="270"/>
      <c r="L403" s="270"/>
      <c r="M403" s="270">
        <v>3888.26</v>
      </c>
      <c r="N403" s="270">
        <v>3888.26</v>
      </c>
      <c r="O403" s="270"/>
      <c r="P403" s="270">
        <v>3888.26</v>
      </c>
      <c r="Q403" s="270"/>
      <c r="R403" s="271"/>
      <c r="S403" s="292"/>
      <c r="T403" s="273" t="s">
        <v>382</v>
      </c>
    </row>
    <row r="404" spans="1:20" s="274" customFormat="1" ht="22.5">
      <c r="A404" s="358" t="s">
        <v>162</v>
      </c>
      <c r="B404" s="293" t="s">
        <v>17</v>
      </c>
      <c r="C404" s="379" t="s">
        <v>375</v>
      </c>
      <c r="D404" s="380"/>
      <c r="E404" s="381"/>
      <c r="F404" s="294" t="s">
        <v>163</v>
      </c>
      <c r="G404" s="270">
        <v>11100</v>
      </c>
      <c r="H404" s="270">
        <v>11100</v>
      </c>
      <c r="I404" s="295"/>
      <c r="J404" s="296">
        <v>11100</v>
      </c>
      <c r="K404" s="296"/>
      <c r="L404" s="296"/>
      <c r="M404" s="270">
        <v>3820.1</v>
      </c>
      <c r="N404" s="270">
        <v>3820.1</v>
      </c>
      <c r="O404" s="295"/>
      <c r="P404" s="296">
        <v>3820.1</v>
      </c>
      <c r="Q404" s="296"/>
      <c r="R404" s="297"/>
      <c r="S404" s="298" t="str">
        <f>C404&amp;F404</f>
        <v>00008040000000000851</v>
      </c>
      <c r="T404" s="273" t="str">
        <f>C404&amp;F404</f>
        <v>00008040000000000851</v>
      </c>
    </row>
    <row r="405" spans="1:20" s="274" customFormat="1">
      <c r="A405" s="358" t="s">
        <v>166</v>
      </c>
      <c r="B405" s="293" t="s">
        <v>17</v>
      </c>
      <c r="C405" s="379" t="s">
        <v>375</v>
      </c>
      <c r="D405" s="380"/>
      <c r="E405" s="381"/>
      <c r="F405" s="294" t="s">
        <v>167</v>
      </c>
      <c r="G405" s="270">
        <v>1500</v>
      </c>
      <c r="H405" s="270">
        <v>1500</v>
      </c>
      <c r="I405" s="295"/>
      <c r="J405" s="296">
        <v>1500</v>
      </c>
      <c r="K405" s="296"/>
      <c r="L405" s="296"/>
      <c r="M405" s="270">
        <v>68.16</v>
      </c>
      <c r="N405" s="270">
        <v>68.16</v>
      </c>
      <c r="O405" s="295"/>
      <c r="P405" s="296">
        <v>68.16</v>
      </c>
      <c r="Q405" s="296"/>
      <c r="R405" s="297"/>
      <c r="S405" s="298" t="str">
        <f>C405&amp;F405</f>
        <v>00008040000000000853</v>
      </c>
      <c r="T405" s="273" t="str">
        <f>C405&amp;F405</f>
        <v>00008040000000000853</v>
      </c>
    </row>
    <row r="406" spans="1:20" s="274" customFormat="1">
      <c r="A406" s="357" t="s">
        <v>383</v>
      </c>
      <c r="B406" s="269" t="s">
        <v>17</v>
      </c>
      <c r="C406" s="382" t="s">
        <v>384</v>
      </c>
      <c r="D406" s="383"/>
      <c r="E406" s="384"/>
      <c r="F406" s="291" t="s">
        <v>120</v>
      </c>
      <c r="G406" s="270">
        <v>139215228.84</v>
      </c>
      <c r="H406" s="270">
        <v>139215228.84</v>
      </c>
      <c r="I406" s="270"/>
      <c r="J406" s="270">
        <v>138447915</v>
      </c>
      <c r="K406" s="270">
        <v>154809.06</v>
      </c>
      <c r="L406" s="270">
        <v>612504.78</v>
      </c>
      <c r="M406" s="270">
        <v>42638193.060000002</v>
      </c>
      <c r="N406" s="270">
        <v>42638193.060000002</v>
      </c>
      <c r="O406" s="270"/>
      <c r="P406" s="270">
        <v>42421161.479999997</v>
      </c>
      <c r="Q406" s="270">
        <v>0</v>
      </c>
      <c r="R406" s="271">
        <v>217031.58</v>
      </c>
      <c r="S406" s="292"/>
      <c r="T406" s="273" t="s">
        <v>385</v>
      </c>
    </row>
    <row r="407" spans="1:20" s="274" customFormat="1">
      <c r="A407" s="357" t="s">
        <v>386</v>
      </c>
      <c r="B407" s="269" t="s">
        <v>17</v>
      </c>
      <c r="C407" s="382" t="s">
        <v>387</v>
      </c>
      <c r="D407" s="383"/>
      <c r="E407" s="384"/>
      <c r="F407" s="291" t="s">
        <v>120</v>
      </c>
      <c r="G407" s="270">
        <v>1447113.84</v>
      </c>
      <c r="H407" s="270">
        <v>1447113.84</v>
      </c>
      <c r="I407" s="270"/>
      <c r="J407" s="270">
        <v>679800</v>
      </c>
      <c r="K407" s="270">
        <v>154809.06</v>
      </c>
      <c r="L407" s="270">
        <v>612504.78</v>
      </c>
      <c r="M407" s="270">
        <v>770110.23</v>
      </c>
      <c r="N407" s="270">
        <v>770110.23</v>
      </c>
      <c r="O407" s="270"/>
      <c r="P407" s="270">
        <v>553078.65</v>
      </c>
      <c r="Q407" s="270">
        <v>0</v>
      </c>
      <c r="R407" s="271">
        <v>217031.58</v>
      </c>
      <c r="S407" s="292"/>
      <c r="T407" s="273" t="s">
        <v>388</v>
      </c>
    </row>
    <row r="408" spans="1:20" s="274" customFormat="1" ht="22.5">
      <c r="A408" s="357" t="s">
        <v>311</v>
      </c>
      <c r="B408" s="269" t="s">
        <v>17</v>
      </c>
      <c r="C408" s="382" t="s">
        <v>387</v>
      </c>
      <c r="D408" s="383"/>
      <c r="E408" s="384"/>
      <c r="F408" s="291" t="s">
        <v>312</v>
      </c>
      <c r="G408" s="270">
        <v>1447113.84</v>
      </c>
      <c r="H408" s="270">
        <v>1447113.84</v>
      </c>
      <c r="I408" s="270"/>
      <c r="J408" s="270">
        <v>679800</v>
      </c>
      <c r="K408" s="270">
        <v>154809.06</v>
      </c>
      <c r="L408" s="270">
        <v>612504.78</v>
      </c>
      <c r="M408" s="270">
        <v>770110.23</v>
      </c>
      <c r="N408" s="270">
        <v>770110.23</v>
      </c>
      <c r="O408" s="270"/>
      <c r="P408" s="270">
        <v>553078.65</v>
      </c>
      <c r="Q408" s="270">
        <v>0</v>
      </c>
      <c r="R408" s="271">
        <v>217031.58</v>
      </c>
      <c r="S408" s="292"/>
      <c r="T408" s="273" t="s">
        <v>389</v>
      </c>
    </row>
    <row r="409" spans="1:20" s="274" customFormat="1" ht="22.5">
      <c r="A409" s="357" t="s">
        <v>330</v>
      </c>
      <c r="B409" s="269" t="s">
        <v>17</v>
      </c>
      <c r="C409" s="382" t="s">
        <v>387</v>
      </c>
      <c r="D409" s="383"/>
      <c r="E409" s="384"/>
      <c r="F409" s="291" t="s">
        <v>331</v>
      </c>
      <c r="G409" s="270">
        <v>1447113.84</v>
      </c>
      <c r="H409" s="270">
        <v>1447113.84</v>
      </c>
      <c r="I409" s="270"/>
      <c r="J409" s="270">
        <v>679800</v>
      </c>
      <c r="K409" s="270">
        <v>154809.06</v>
      </c>
      <c r="L409" s="270">
        <v>612504.78</v>
      </c>
      <c r="M409" s="270">
        <v>770110.23</v>
      </c>
      <c r="N409" s="270">
        <v>770110.23</v>
      </c>
      <c r="O409" s="270"/>
      <c r="P409" s="270">
        <v>553078.65</v>
      </c>
      <c r="Q409" s="270">
        <v>0</v>
      </c>
      <c r="R409" s="271">
        <v>217031.58</v>
      </c>
      <c r="S409" s="292"/>
      <c r="T409" s="273" t="s">
        <v>390</v>
      </c>
    </row>
    <row r="410" spans="1:20" s="274" customFormat="1">
      <c r="A410" s="358" t="s">
        <v>391</v>
      </c>
      <c r="B410" s="293" t="s">
        <v>17</v>
      </c>
      <c r="C410" s="379" t="s">
        <v>387</v>
      </c>
      <c r="D410" s="380"/>
      <c r="E410" s="381"/>
      <c r="F410" s="294" t="s">
        <v>392</v>
      </c>
      <c r="G410" s="270">
        <v>1447113.84</v>
      </c>
      <c r="H410" s="270">
        <v>1447113.84</v>
      </c>
      <c r="I410" s="295"/>
      <c r="J410" s="296">
        <v>679800</v>
      </c>
      <c r="K410" s="296">
        <v>154809.06</v>
      </c>
      <c r="L410" s="296">
        <v>612504.78</v>
      </c>
      <c r="M410" s="270">
        <v>770110.23</v>
      </c>
      <c r="N410" s="270">
        <v>770110.23</v>
      </c>
      <c r="O410" s="295"/>
      <c r="P410" s="296">
        <v>553078.65</v>
      </c>
      <c r="Q410" s="296">
        <v>0</v>
      </c>
      <c r="R410" s="297">
        <v>217031.58</v>
      </c>
      <c r="S410" s="298" t="str">
        <f>C410&amp;F410</f>
        <v>00010010000000000312</v>
      </c>
      <c r="T410" s="273" t="str">
        <f>C410&amp;F410</f>
        <v>00010010000000000312</v>
      </c>
    </row>
    <row r="411" spans="1:20" s="274" customFormat="1">
      <c r="A411" s="357" t="s">
        <v>393</v>
      </c>
      <c r="B411" s="269" t="s">
        <v>17</v>
      </c>
      <c r="C411" s="382" t="s">
        <v>394</v>
      </c>
      <c r="D411" s="383"/>
      <c r="E411" s="384"/>
      <c r="F411" s="291" t="s">
        <v>120</v>
      </c>
      <c r="G411" s="270">
        <v>112572615</v>
      </c>
      <c r="H411" s="270">
        <v>112572615</v>
      </c>
      <c r="I411" s="270"/>
      <c r="J411" s="270">
        <v>112572615</v>
      </c>
      <c r="K411" s="270"/>
      <c r="L411" s="270"/>
      <c r="M411" s="270">
        <v>35452338.329999998</v>
      </c>
      <c r="N411" s="270">
        <v>35452338.329999998</v>
      </c>
      <c r="O411" s="270"/>
      <c r="P411" s="270">
        <v>35452338.329999998</v>
      </c>
      <c r="Q411" s="270"/>
      <c r="R411" s="271"/>
      <c r="S411" s="292"/>
      <c r="T411" s="273" t="s">
        <v>395</v>
      </c>
    </row>
    <row r="412" spans="1:20" s="274" customFormat="1" ht="33.75">
      <c r="A412" s="357" t="s">
        <v>140</v>
      </c>
      <c r="B412" s="269" t="s">
        <v>17</v>
      </c>
      <c r="C412" s="382" t="s">
        <v>394</v>
      </c>
      <c r="D412" s="383"/>
      <c r="E412" s="384"/>
      <c r="F412" s="291" t="s">
        <v>17</v>
      </c>
      <c r="G412" s="270">
        <v>873400</v>
      </c>
      <c r="H412" s="270">
        <v>873400</v>
      </c>
      <c r="I412" s="270"/>
      <c r="J412" s="270">
        <v>873400</v>
      </c>
      <c r="K412" s="270"/>
      <c r="L412" s="270"/>
      <c r="M412" s="270">
        <v>268586.55</v>
      </c>
      <c r="N412" s="270">
        <v>268586.55</v>
      </c>
      <c r="O412" s="270"/>
      <c r="P412" s="270">
        <v>268586.55</v>
      </c>
      <c r="Q412" s="270"/>
      <c r="R412" s="271"/>
      <c r="S412" s="292"/>
      <c r="T412" s="273" t="s">
        <v>396</v>
      </c>
    </row>
    <row r="413" spans="1:20" s="274" customFormat="1" ht="33.75">
      <c r="A413" s="357" t="s">
        <v>142</v>
      </c>
      <c r="B413" s="269" t="s">
        <v>17</v>
      </c>
      <c r="C413" s="382" t="s">
        <v>394</v>
      </c>
      <c r="D413" s="383"/>
      <c r="E413" s="384"/>
      <c r="F413" s="291" t="s">
        <v>143</v>
      </c>
      <c r="G413" s="270">
        <v>873400</v>
      </c>
      <c r="H413" s="270">
        <v>873400</v>
      </c>
      <c r="I413" s="270"/>
      <c r="J413" s="270">
        <v>873400</v>
      </c>
      <c r="K413" s="270"/>
      <c r="L413" s="270"/>
      <c r="M413" s="270">
        <v>268586.55</v>
      </c>
      <c r="N413" s="270">
        <v>268586.55</v>
      </c>
      <c r="O413" s="270"/>
      <c r="P413" s="270">
        <v>268586.55</v>
      </c>
      <c r="Q413" s="270"/>
      <c r="R413" s="271"/>
      <c r="S413" s="292"/>
      <c r="T413" s="273" t="s">
        <v>397</v>
      </c>
    </row>
    <row r="414" spans="1:20" s="274" customFormat="1" ht="33.75">
      <c r="A414" s="358" t="s">
        <v>147</v>
      </c>
      <c r="B414" s="293" t="s">
        <v>17</v>
      </c>
      <c r="C414" s="379" t="s">
        <v>394</v>
      </c>
      <c r="D414" s="380"/>
      <c r="E414" s="381"/>
      <c r="F414" s="294" t="s">
        <v>148</v>
      </c>
      <c r="G414" s="270">
        <v>873400</v>
      </c>
      <c r="H414" s="270">
        <v>873400</v>
      </c>
      <c r="I414" s="295"/>
      <c r="J414" s="296">
        <v>873400</v>
      </c>
      <c r="K414" s="296"/>
      <c r="L414" s="296"/>
      <c r="M414" s="270">
        <v>268586.55</v>
      </c>
      <c r="N414" s="270">
        <v>268586.55</v>
      </c>
      <c r="O414" s="295"/>
      <c r="P414" s="296">
        <v>268586.55</v>
      </c>
      <c r="Q414" s="296"/>
      <c r="R414" s="297"/>
      <c r="S414" s="298" t="str">
        <f>C414&amp;F414</f>
        <v>00010030000000000244</v>
      </c>
      <c r="T414" s="273" t="str">
        <f>C414&amp;F414</f>
        <v>00010030000000000244</v>
      </c>
    </row>
    <row r="415" spans="1:20" s="274" customFormat="1" ht="22.5">
      <c r="A415" s="357" t="s">
        <v>311</v>
      </c>
      <c r="B415" s="269" t="s">
        <v>17</v>
      </c>
      <c r="C415" s="382" t="s">
        <v>394</v>
      </c>
      <c r="D415" s="383"/>
      <c r="E415" s="384"/>
      <c r="F415" s="291" t="s">
        <v>312</v>
      </c>
      <c r="G415" s="270">
        <v>111699215</v>
      </c>
      <c r="H415" s="270">
        <v>111699215</v>
      </c>
      <c r="I415" s="270"/>
      <c r="J415" s="270">
        <v>111699215</v>
      </c>
      <c r="K415" s="270"/>
      <c r="L415" s="270"/>
      <c r="M415" s="270">
        <v>35183751.780000001</v>
      </c>
      <c r="N415" s="270">
        <v>35183751.780000001</v>
      </c>
      <c r="O415" s="270"/>
      <c r="P415" s="270">
        <v>35183751.780000001</v>
      </c>
      <c r="Q415" s="270"/>
      <c r="R415" s="271"/>
      <c r="S415" s="292"/>
      <c r="T415" s="273" t="s">
        <v>398</v>
      </c>
    </row>
    <row r="416" spans="1:20" s="274" customFormat="1" ht="22.5">
      <c r="A416" s="357" t="s">
        <v>330</v>
      </c>
      <c r="B416" s="269" t="s">
        <v>17</v>
      </c>
      <c r="C416" s="382" t="s">
        <v>394</v>
      </c>
      <c r="D416" s="383"/>
      <c r="E416" s="384"/>
      <c r="F416" s="291" t="s">
        <v>331</v>
      </c>
      <c r="G416" s="270">
        <v>107454100</v>
      </c>
      <c r="H416" s="270">
        <v>107454100</v>
      </c>
      <c r="I416" s="270"/>
      <c r="J416" s="270">
        <v>107454100</v>
      </c>
      <c r="K416" s="270"/>
      <c r="L416" s="270"/>
      <c r="M416" s="270">
        <v>34218769.939999998</v>
      </c>
      <c r="N416" s="270">
        <v>34218769.939999998</v>
      </c>
      <c r="O416" s="270"/>
      <c r="P416" s="270">
        <v>34218769.939999998</v>
      </c>
      <c r="Q416" s="270"/>
      <c r="R416" s="271"/>
      <c r="S416" s="292"/>
      <c r="T416" s="273" t="s">
        <v>399</v>
      </c>
    </row>
    <row r="417" spans="1:20" s="274" customFormat="1" ht="33.75">
      <c r="A417" s="358" t="s">
        <v>333</v>
      </c>
      <c r="B417" s="293" t="s">
        <v>17</v>
      </c>
      <c r="C417" s="379" t="s">
        <v>394</v>
      </c>
      <c r="D417" s="380"/>
      <c r="E417" s="381"/>
      <c r="F417" s="294" t="s">
        <v>334</v>
      </c>
      <c r="G417" s="270">
        <v>107454100</v>
      </c>
      <c r="H417" s="270">
        <v>107454100</v>
      </c>
      <c r="I417" s="295"/>
      <c r="J417" s="296">
        <v>107454100</v>
      </c>
      <c r="K417" s="296"/>
      <c r="L417" s="296"/>
      <c r="M417" s="270">
        <v>34218769.939999998</v>
      </c>
      <c r="N417" s="270">
        <v>34218769.939999998</v>
      </c>
      <c r="O417" s="295"/>
      <c r="P417" s="296">
        <v>34218769.939999998</v>
      </c>
      <c r="Q417" s="296"/>
      <c r="R417" s="297"/>
      <c r="S417" s="298" t="str">
        <f>C417&amp;F417</f>
        <v>00010030000000000313</v>
      </c>
      <c r="T417" s="273" t="str">
        <f>C417&amp;F417</f>
        <v>00010030000000000313</v>
      </c>
    </row>
    <row r="418" spans="1:20" s="274" customFormat="1" ht="22.5">
      <c r="A418" s="357" t="s">
        <v>314</v>
      </c>
      <c r="B418" s="269" t="s">
        <v>17</v>
      </c>
      <c r="C418" s="382" t="s">
        <v>394</v>
      </c>
      <c r="D418" s="383"/>
      <c r="E418" s="384"/>
      <c r="F418" s="291" t="s">
        <v>315</v>
      </c>
      <c r="G418" s="270">
        <v>4245115</v>
      </c>
      <c r="H418" s="270">
        <v>4245115</v>
      </c>
      <c r="I418" s="270"/>
      <c r="J418" s="270">
        <v>4245115</v>
      </c>
      <c r="K418" s="270"/>
      <c r="L418" s="270"/>
      <c r="M418" s="270">
        <v>964981.84</v>
      </c>
      <c r="N418" s="270">
        <v>964981.84</v>
      </c>
      <c r="O418" s="270"/>
      <c r="P418" s="270">
        <v>964981.84</v>
      </c>
      <c r="Q418" s="270"/>
      <c r="R418" s="271"/>
      <c r="S418" s="292"/>
      <c r="T418" s="273" t="s">
        <v>400</v>
      </c>
    </row>
    <row r="419" spans="1:20" s="274" customFormat="1" ht="33.75">
      <c r="A419" s="358" t="s">
        <v>401</v>
      </c>
      <c r="B419" s="293" t="s">
        <v>17</v>
      </c>
      <c r="C419" s="379" t="s">
        <v>394</v>
      </c>
      <c r="D419" s="380"/>
      <c r="E419" s="381"/>
      <c r="F419" s="294" t="s">
        <v>402</v>
      </c>
      <c r="G419" s="270">
        <v>2230600</v>
      </c>
      <c r="H419" s="270">
        <v>2230600</v>
      </c>
      <c r="I419" s="295"/>
      <c r="J419" s="296">
        <v>2230600</v>
      </c>
      <c r="K419" s="296"/>
      <c r="L419" s="296"/>
      <c r="M419" s="270">
        <v>0</v>
      </c>
      <c r="N419" s="270">
        <v>0</v>
      </c>
      <c r="O419" s="295"/>
      <c r="P419" s="296">
        <v>0</v>
      </c>
      <c r="Q419" s="296"/>
      <c r="R419" s="297"/>
      <c r="S419" s="298" t="str">
        <f>C419&amp;F419</f>
        <v>00010030000000000321</v>
      </c>
      <c r="T419" s="273" t="str">
        <f>C419&amp;F419</f>
        <v>00010030000000000321</v>
      </c>
    </row>
    <row r="420" spans="1:20" s="274" customFormat="1">
      <c r="A420" s="358" t="s">
        <v>403</v>
      </c>
      <c r="B420" s="293" t="s">
        <v>17</v>
      </c>
      <c r="C420" s="379" t="s">
        <v>394</v>
      </c>
      <c r="D420" s="380"/>
      <c r="E420" s="381"/>
      <c r="F420" s="294" t="s">
        <v>404</v>
      </c>
      <c r="G420" s="270">
        <v>1221915</v>
      </c>
      <c r="H420" s="270">
        <v>1221915</v>
      </c>
      <c r="I420" s="295"/>
      <c r="J420" s="296">
        <v>1221915</v>
      </c>
      <c r="K420" s="296"/>
      <c r="L420" s="296"/>
      <c r="M420" s="270">
        <v>768600</v>
      </c>
      <c r="N420" s="270">
        <v>768600</v>
      </c>
      <c r="O420" s="295"/>
      <c r="P420" s="296">
        <v>768600</v>
      </c>
      <c r="Q420" s="296"/>
      <c r="R420" s="297"/>
      <c r="S420" s="298" t="str">
        <f>C420&amp;F420</f>
        <v>00010030000000000322</v>
      </c>
      <c r="T420" s="273" t="str">
        <f>C420&amp;F420</f>
        <v>00010030000000000322</v>
      </c>
    </row>
    <row r="421" spans="1:20" s="274" customFormat="1" ht="22.5">
      <c r="A421" s="358" t="s">
        <v>317</v>
      </c>
      <c r="B421" s="293" t="s">
        <v>17</v>
      </c>
      <c r="C421" s="379" t="s">
        <v>394</v>
      </c>
      <c r="D421" s="380"/>
      <c r="E421" s="381"/>
      <c r="F421" s="294" t="s">
        <v>318</v>
      </c>
      <c r="G421" s="270">
        <v>792600</v>
      </c>
      <c r="H421" s="270">
        <v>792600</v>
      </c>
      <c r="I421" s="295"/>
      <c r="J421" s="296">
        <v>792600</v>
      </c>
      <c r="K421" s="296"/>
      <c r="L421" s="296"/>
      <c r="M421" s="270">
        <v>196381.84</v>
      </c>
      <c r="N421" s="270">
        <v>196381.84</v>
      </c>
      <c r="O421" s="295"/>
      <c r="P421" s="296">
        <v>196381.84</v>
      </c>
      <c r="Q421" s="296"/>
      <c r="R421" s="297"/>
      <c r="S421" s="298" t="str">
        <f>C421&amp;F421</f>
        <v>00010030000000000323</v>
      </c>
      <c r="T421" s="273" t="str">
        <f>C421&amp;F421</f>
        <v>00010030000000000323</v>
      </c>
    </row>
    <row r="422" spans="1:20" s="274" customFormat="1">
      <c r="A422" s="357" t="s">
        <v>405</v>
      </c>
      <c r="B422" s="269" t="s">
        <v>17</v>
      </c>
      <c r="C422" s="382" t="s">
        <v>406</v>
      </c>
      <c r="D422" s="383"/>
      <c r="E422" s="384"/>
      <c r="F422" s="291" t="s">
        <v>120</v>
      </c>
      <c r="G422" s="270">
        <v>20865200</v>
      </c>
      <c r="H422" s="270">
        <v>20865200</v>
      </c>
      <c r="I422" s="270"/>
      <c r="J422" s="270">
        <v>20865200</v>
      </c>
      <c r="K422" s="270"/>
      <c r="L422" s="270"/>
      <c r="M422" s="270">
        <v>5089868.04</v>
      </c>
      <c r="N422" s="270">
        <v>5089868.04</v>
      </c>
      <c r="O422" s="270"/>
      <c r="P422" s="270">
        <v>5089868.04</v>
      </c>
      <c r="Q422" s="270"/>
      <c r="R422" s="271"/>
      <c r="S422" s="292"/>
      <c r="T422" s="273" t="s">
        <v>407</v>
      </c>
    </row>
    <row r="423" spans="1:20" s="274" customFormat="1" ht="22.5">
      <c r="A423" s="357" t="s">
        <v>311</v>
      </c>
      <c r="B423" s="269" t="s">
        <v>17</v>
      </c>
      <c r="C423" s="382" t="s">
        <v>406</v>
      </c>
      <c r="D423" s="383"/>
      <c r="E423" s="384"/>
      <c r="F423" s="291" t="s">
        <v>312</v>
      </c>
      <c r="G423" s="270">
        <v>15709600</v>
      </c>
      <c r="H423" s="270">
        <v>15709600</v>
      </c>
      <c r="I423" s="270"/>
      <c r="J423" s="270">
        <v>15709600</v>
      </c>
      <c r="K423" s="270"/>
      <c r="L423" s="270"/>
      <c r="M423" s="270">
        <v>5089868.04</v>
      </c>
      <c r="N423" s="270">
        <v>5089868.04</v>
      </c>
      <c r="O423" s="270"/>
      <c r="P423" s="270">
        <v>5089868.04</v>
      </c>
      <c r="Q423" s="270"/>
      <c r="R423" s="271"/>
      <c r="S423" s="292"/>
      <c r="T423" s="273" t="s">
        <v>408</v>
      </c>
    </row>
    <row r="424" spans="1:20" s="274" customFormat="1" ht="22.5">
      <c r="A424" s="357" t="s">
        <v>330</v>
      </c>
      <c r="B424" s="269" t="s">
        <v>17</v>
      </c>
      <c r="C424" s="382" t="s">
        <v>406</v>
      </c>
      <c r="D424" s="383"/>
      <c r="E424" s="384"/>
      <c r="F424" s="291" t="s">
        <v>331</v>
      </c>
      <c r="G424" s="270">
        <v>11764300</v>
      </c>
      <c r="H424" s="270">
        <v>11764300</v>
      </c>
      <c r="I424" s="270"/>
      <c r="J424" s="270">
        <v>11764300</v>
      </c>
      <c r="K424" s="270"/>
      <c r="L424" s="270"/>
      <c r="M424" s="270">
        <v>3703837.21</v>
      </c>
      <c r="N424" s="270">
        <v>3703837.21</v>
      </c>
      <c r="O424" s="270"/>
      <c r="P424" s="270">
        <v>3703837.21</v>
      </c>
      <c r="Q424" s="270"/>
      <c r="R424" s="271"/>
      <c r="S424" s="292"/>
      <c r="T424" s="273" t="s">
        <v>409</v>
      </c>
    </row>
    <row r="425" spans="1:20" s="274" customFormat="1" ht="33.75">
      <c r="A425" s="358" t="s">
        <v>333</v>
      </c>
      <c r="B425" s="293" t="s">
        <v>17</v>
      </c>
      <c r="C425" s="379" t="s">
        <v>406</v>
      </c>
      <c r="D425" s="380"/>
      <c r="E425" s="381"/>
      <c r="F425" s="294" t="s">
        <v>334</v>
      </c>
      <c r="G425" s="270">
        <v>11764300</v>
      </c>
      <c r="H425" s="270">
        <v>11764300</v>
      </c>
      <c r="I425" s="295"/>
      <c r="J425" s="296">
        <v>11764300</v>
      </c>
      <c r="K425" s="296"/>
      <c r="L425" s="296"/>
      <c r="M425" s="270">
        <v>3703837.21</v>
      </c>
      <c r="N425" s="270">
        <v>3703837.21</v>
      </c>
      <c r="O425" s="295"/>
      <c r="P425" s="296">
        <v>3703837.21</v>
      </c>
      <c r="Q425" s="296"/>
      <c r="R425" s="297"/>
      <c r="S425" s="298" t="str">
        <f>C425&amp;F425</f>
        <v>00010040000000000313</v>
      </c>
      <c r="T425" s="273" t="str">
        <f>C425&amp;F425</f>
        <v>00010040000000000313</v>
      </c>
    </row>
    <row r="426" spans="1:20" s="274" customFormat="1" ht="22.5">
      <c r="A426" s="357" t="s">
        <v>314</v>
      </c>
      <c r="B426" s="269" t="s">
        <v>17</v>
      </c>
      <c r="C426" s="382" t="s">
        <v>406</v>
      </c>
      <c r="D426" s="383"/>
      <c r="E426" s="384"/>
      <c r="F426" s="291" t="s">
        <v>315</v>
      </c>
      <c r="G426" s="270">
        <v>3945300</v>
      </c>
      <c r="H426" s="270">
        <v>3945300</v>
      </c>
      <c r="I426" s="270"/>
      <c r="J426" s="270">
        <v>3945300</v>
      </c>
      <c r="K426" s="270"/>
      <c r="L426" s="270"/>
      <c r="M426" s="270">
        <v>1386030.83</v>
      </c>
      <c r="N426" s="270">
        <v>1386030.83</v>
      </c>
      <c r="O426" s="270"/>
      <c r="P426" s="270">
        <v>1386030.83</v>
      </c>
      <c r="Q426" s="270"/>
      <c r="R426" s="271"/>
      <c r="S426" s="292"/>
      <c r="T426" s="273" t="s">
        <v>410</v>
      </c>
    </row>
    <row r="427" spans="1:20" s="274" customFormat="1" ht="22.5">
      <c r="A427" s="358" t="s">
        <v>317</v>
      </c>
      <c r="B427" s="293" t="s">
        <v>17</v>
      </c>
      <c r="C427" s="379" t="s">
        <v>406</v>
      </c>
      <c r="D427" s="380"/>
      <c r="E427" s="381"/>
      <c r="F427" s="294" t="s">
        <v>318</v>
      </c>
      <c r="G427" s="270">
        <v>3945300</v>
      </c>
      <c r="H427" s="270">
        <v>3945300</v>
      </c>
      <c r="I427" s="295"/>
      <c r="J427" s="296">
        <v>3945300</v>
      </c>
      <c r="K427" s="296"/>
      <c r="L427" s="296"/>
      <c r="M427" s="270">
        <v>1386030.83</v>
      </c>
      <c r="N427" s="270">
        <v>1386030.83</v>
      </c>
      <c r="O427" s="295"/>
      <c r="P427" s="296">
        <v>1386030.83</v>
      </c>
      <c r="Q427" s="296"/>
      <c r="R427" s="297"/>
      <c r="S427" s="298" t="str">
        <f>C427&amp;F427</f>
        <v>00010040000000000323</v>
      </c>
      <c r="T427" s="273" t="str">
        <f>C427&amp;F427</f>
        <v>00010040000000000323</v>
      </c>
    </row>
    <row r="428" spans="1:20" s="274" customFormat="1" ht="33.75">
      <c r="A428" s="357" t="s">
        <v>258</v>
      </c>
      <c r="B428" s="269" t="s">
        <v>17</v>
      </c>
      <c r="C428" s="382" t="s">
        <v>406</v>
      </c>
      <c r="D428" s="383"/>
      <c r="E428" s="384"/>
      <c r="F428" s="291" t="s">
        <v>259</v>
      </c>
      <c r="G428" s="270">
        <v>5155600</v>
      </c>
      <c r="H428" s="270">
        <v>5155600</v>
      </c>
      <c r="I428" s="270"/>
      <c r="J428" s="270">
        <v>5155600</v>
      </c>
      <c r="K428" s="270"/>
      <c r="L428" s="270"/>
      <c r="M428" s="270">
        <v>0</v>
      </c>
      <c r="N428" s="270">
        <v>0</v>
      </c>
      <c r="O428" s="270"/>
      <c r="P428" s="270">
        <v>0</v>
      </c>
      <c r="Q428" s="270"/>
      <c r="R428" s="271"/>
      <c r="S428" s="292"/>
      <c r="T428" s="273" t="s">
        <v>411</v>
      </c>
    </row>
    <row r="429" spans="1:20" s="274" customFormat="1">
      <c r="A429" s="357" t="s">
        <v>261</v>
      </c>
      <c r="B429" s="269" t="s">
        <v>17</v>
      </c>
      <c r="C429" s="382" t="s">
        <v>406</v>
      </c>
      <c r="D429" s="383"/>
      <c r="E429" s="384"/>
      <c r="F429" s="291" t="s">
        <v>262</v>
      </c>
      <c r="G429" s="270">
        <v>5155600</v>
      </c>
      <c r="H429" s="270">
        <v>5155600</v>
      </c>
      <c r="I429" s="270"/>
      <c r="J429" s="270">
        <v>5155600</v>
      </c>
      <c r="K429" s="270"/>
      <c r="L429" s="270"/>
      <c r="M429" s="270">
        <v>0</v>
      </c>
      <c r="N429" s="270">
        <v>0</v>
      </c>
      <c r="O429" s="270"/>
      <c r="P429" s="270">
        <v>0</v>
      </c>
      <c r="Q429" s="270"/>
      <c r="R429" s="271"/>
      <c r="S429" s="292"/>
      <c r="T429" s="273" t="s">
        <v>412</v>
      </c>
    </row>
    <row r="430" spans="1:20" s="274" customFormat="1" ht="45">
      <c r="A430" s="358" t="s">
        <v>289</v>
      </c>
      <c r="B430" s="293" t="s">
        <v>17</v>
      </c>
      <c r="C430" s="379" t="s">
        <v>406</v>
      </c>
      <c r="D430" s="380"/>
      <c r="E430" s="381"/>
      <c r="F430" s="294" t="s">
        <v>290</v>
      </c>
      <c r="G430" s="270">
        <v>5155600</v>
      </c>
      <c r="H430" s="270">
        <v>5155600</v>
      </c>
      <c r="I430" s="295"/>
      <c r="J430" s="296">
        <v>5155600</v>
      </c>
      <c r="K430" s="296"/>
      <c r="L430" s="296"/>
      <c r="M430" s="270">
        <v>0</v>
      </c>
      <c r="N430" s="270">
        <v>0</v>
      </c>
      <c r="O430" s="295"/>
      <c r="P430" s="296">
        <v>0</v>
      </c>
      <c r="Q430" s="296"/>
      <c r="R430" s="297"/>
      <c r="S430" s="298" t="str">
        <f>C430&amp;F430</f>
        <v>00010040000000000412</v>
      </c>
      <c r="T430" s="273" t="str">
        <f>C430&amp;F430</f>
        <v>00010040000000000412</v>
      </c>
    </row>
    <row r="431" spans="1:20" s="274" customFormat="1" ht="22.5">
      <c r="A431" s="357" t="s">
        <v>413</v>
      </c>
      <c r="B431" s="269" t="s">
        <v>17</v>
      </c>
      <c r="C431" s="382" t="s">
        <v>414</v>
      </c>
      <c r="D431" s="383"/>
      <c r="E431" s="384"/>
      <c r="F431" s="291" t="s">
        <v>120</v>
      </c>
      <c r="G431" s="270">
        <v>4330300</v>
      </c>
      <c r="H431" s="270">
        <v>4330300</v>
      </c>
      <c r="I431" s="270"/>
      <c r="J431" s="270">
        <v>4330300</v>
      </c>
      <c r="K431" s="270"/>
      <c r="L431" s="270"/>
      <c r="M431" s="270">
        <v>1325876.46</v>
      </c>
      <c r="N431" s="270">
        <v>1325876.46</v>
      </c>
      <c r="O431" s="270"/>
      <c r="P431" s="270">
        <v>1325876.46</v>
      </c>
      <c r="Q431" s="270"/>
      <c r="R431" s="271"/>
      <c r="S431" s="292"/>
      <c r="T431" s="273" t="s">
        <v>415</v>
      </c>
    </row>
    <row r="432" spans="1:20" s="274" customFormat="1" ht="67.5">
      <c r="A432" s="357" t="s">
        <v>125</v>
      </c>
      <c r="B432" s="269" t="s">
        <v>17</v>
      </c>
      <c r="C432" s="382" t="s">
        <v>414</v>
      </c>
      <c r="D432" s="383"/>
      <c r="E432" s="384"/>
      <c r="F432" s="291" t="s">
        <v>126</v>
      </c>
      <c r="G432" s="270">
        <v>4022500</v>
      </c>
      <c r="H432" s="270">
        <v>4022500</v>
      </c>
      <c r="I432" s="270"/>
      <c r="J432" s="270">
        <v>4022500</v>
      </c>
      <c r="K432" s="270"/>
      <c r="L432" s="270"/>
      <c r="M432" s="270">
        <v>1263020.3899999999</v>
      </c>
      <c r="N432" s="270">
        <v>1263020.3899999999</v>
      </c>
      <c r="O432" s="270"/>
      <c r="P432" s="270">
        <v>1263020.3899999999</v>
      </c>
      <c r="Q432" s="270"/>
      <c r="R432" s="271"/>
      <c r="S432" s="292"/>
      <c r="T432" s="273" t="s">
        <v>416</v>
      </c>
    </row>
    <row r="433" spans="1:20" s="274" customFormat="1" ht="22.5">
      <c r="A433" s="357" t="s">
        <v>128</v>
      </c>
      <c r="B433" s="269" t="s">
        <v>17</v>
      </c>
      <c r="C433" s="382" t="s">
        <v>414</v>
      </c>
      <c r="D433" s="383"/>
      <c r="E433" s="384"/>
      <c r="F433" s="291" t="s">
        <v>129</v>
      </c>
      <c r="G433" s="270">
        <v>4022500</v>
      </c>
      <c r="H433" s="270">
        <v>4022500</v>
      </c>
      <c r="I433" s="270"/>
      <c r="J433" s="270">
        <v>4022500</v>
      </c>
      <c r="K433" s="270"/>
      <c r="L433" s="270"/>
      <c r="M433" s="270">
        <v>1263020.3899999999</v>
      </c>
      <c r="N433" s="270">
        <v>1263020.3899999999</v>
      </c>
      <c r="O433" s="270"/>
      <c r="P433" s="270">
        <v>1263020.3899999999</v>
      </c>
      <c r="Q433" s="270"/>
      <c r="R433" s="271"/>
      <c r="S433" s="292"/>
      <c r="T433" s="273" t="s">
        <v>417</v>
      </c>
    </row>
    <row r="434" spans="1:20" s="274" customFormat="1" ht="22.5">
      <c r="A434" s="358" t="s">
        <v>131</v>
      </c>
      <c r="B434" s="293" t="s">
        <v>17</v>
      </c>
      <c r="C434" s="379" t="s">
        <v>414</v>
      </c>
      <c r="D434" s="380"/>
      <c r="E434" s="381"/>
      <c r="F434" s="294" t="s">
        <v>132</v>
      </c>
      <c r="G434" s="270">
        <v>3050100</v>
      </c>
      <c r="H434" s="270">
        <v>3050100</v>
      </c>
      <c r="I434" s="295"/>
      <c r="J434" s="296">
        <v>3050100</v>
      </c>
      <c r="K434" s="296"/>
      <c r="L434" s="296"/>
      <c r="M434" s="270">
        <v>981220.79</v>
      </c>
      <c r="N434" s="270">
        <v>981220.79</v>
      </c>
      <c r="O434" s="295"/>
      <c r="P434" s="296">
        <v>981220.79</v>
      </c>
      <c r="Q434" s="296"/>
      <c r="R434" s="297"/>
      <c r="S434" s="298" t="str">
        <f>C434&amp;F434</f>
        <v>00010060000000000121</v>
      </c>
      <c r="T434" s="273" t="str">
        <f>C434&amp;F434</f>
        <v>00010060000000000121</v>
      </c>
    </row>
    <row r="435" spans="1:20" s="274" customFormat="1" ht="33.75">
      <c r="A435" s="358" t="s">
        <v>133</v>
      </c>
      <c r="B435" s="293" t="s">
        <v>17</v>
      </c>
      <c r="C435" s="379" t="s">
        <v>414</v>
      </c>
      <c r="D435" s="380"/>
      <c r="E435" s="381"/>
      <c r="F435" s="294" t="s">
        <v>134</v>
      </c>
      <c r="G435" s="270">
        <v>80200</v>
      </c>
      <c r="H435" s="270">
        <v>80200</v>
      </c>
      <c r="I435" s="295"/>
      <c r="J435" s="296">
        <v>80200</v>
      </c>
      <c r="K435" s="296"/>
      <c r="L435" s="296"/>
      <c r="M435" s="270">
        <v>0</v>
      </c>
      <c r="N435" s="270">
        <v>0</v>
      </c>
      <c r="O435" s="295"/>
      <c r="P435" s="296">
        <v>0</v>
      </c>
      <c r="Q435" s="296"/>
      <c r="R435" s="297"/>
      <c r="S435" s="298" t="str">
        <f>C435&amp;F435</f>
        <v>00010060000000000122</v>
      </c>
      <c r="T435" s="273" t="str">
        <f>C435&amp;F435</f>
        <v>00010060000000000122</v>
      </c>
    </row>
    <row r="436" spans="1:20" s="274" customFormat="1" ht="45">
      <c r="A436" s="358" t="s">
        <v>135</v>
      </c>
      <c r="B436" s="293" t="s">
        <v>17</v>
      </c>
      <c r="C436" s="379" t="s">
        <v>414</v>
      </c>
      <c r="D436" s="380"/>
      <c r="E436" s="381"/>
      <c r="F436" s="294" t="s">
        <v>136</v>
      </c>
      <c r="G436" s="270">
        <v>892200</v>
      </c>
      <c r="H436" s="270">
        <v>892200</v>
      </c>
      <c r="I436" s="295"/>
      <c r="J436" s="296">
        <v>892200</v>
      </c>
      <c r="K436" s="296"/>
      <c r="L436" s="296"/>
      <c r="M436" s="270">
        <v>281799.59999999998</v>
      </c>
      <c r="N436" s="270">
        <v>281799.59999999998</v>
      </c>
      <c r="O436" s="295"/>
      <c r="P436" s="296">
        <v>281799.59999999998</v>
      </c>
      <c r="Q436" s="296"/>
      <c r="R436" s="297"/>
      <c r="S436" s="298" t="str">
        <f>C436&amp;F436</f>
        <v>00010060000000000129</v>
      </c>
      <c r="T436" s="273" t="str">
        <f>C436&amp;F436</f>
        <v>00010060000000000129</v>
      </c>
    </row>
    <row r="437" spans="1:20" s="274" customFormat="1" ht="33.75">
      <c r="A437" s="357" t="s">
        <v>140</v>
      </c>
      <c r="B437" s="269" t="s">
        <v>17</v>
      </c>
      <c r="C437" s="382" t="s">
        <v>414</v>
      </c>
      <c r="D437" s="383"/>
      <c r="E437" s="384"/>
      <c r="F437" s="291" t="s">
        <v>17</v>
      </c>
      <c r="G437" s="270">
        <v>301800</v>
      </c>
      <c r="H437" s="270">
        <v>301800</v>
      </c>
      <c r="I437" s="270"/>
      <c r="J437" s="270">
        <v>301800</v>
      </c>
      <c r="K437" s="270"/>
      <c r="L437" s="270"/>
      <c r="M437" s="270">
        <v>61545.07</v>
      </c>
      <c r="N437" s="270">
        <v>61545.07</v>
      </c>
      <c r="O437" s="270"/>
      <c r="P437" s="270">
        <v>61545.07</v>
      </c>
      <c r="Q437" s="270"/>
      <c r="R437" s="271"/>
      <c r="S437" s="292"/>
      <c r="T437" s="273" t="s">
        <v>418</v>
      </c>
    </row>
    <row r="438" spans="1:20" s="274" customFormat="1" ht="33.75">
      <c r="A438" s="357" t="s">
        <v>142</v>
      </c>
      <c r="B438" s="269" t="s">
        <v>17</v>
      </c>
      <c r="C438" s="382" t="s">
        <v>414</v>
      </c>
      <c r="D438" s="383"/>
      <c r="E438" s="384"/>
      <c r="F438" s="291" t="s">
        <v>143</v>
      </c>
      <c r="G438" s="270">
        <v>301800</v>
      </c>
      <c r="H438" s="270">
        <v>301800</v>
      </c>
      <c r="I438" s="270"/>
      <c r="J438" s="270">
        <v>301800</v>
      </c>
      <c r="K438" s="270"/>
      <c r="L438" s="270"/>
      <c r="M438" s="270">
        <v>61545.07</v>
      </c>
      <c r="N438" s="270">
        <v>61545.07</v>
      </c>
      <c r="O438" s="270"/>
      <c r="P438" s="270">
        <v>61545.07</v>
      </c>
      <c r="Q438" s="270"/>
      <c r="R438" s="271"/>
      <c r="S438" s="292"/>
      <c r="T438" s="273" t="s">
        <v>419</v>
      </c>
    </row>
    <row r="439" spans="1:20" s="274" customFormat="1" ht="33.75">
      <c r="A439" s="358" t="s">
        <v>145</v>
      </c>
      <c r="B439" s="293" t="s">
        <v>17</v>
      </c>
      <c r="C439" s="379" t="s">
        <v>414</v>
      </c>
      <c r="D439" s="380"/>
      <c r="E439" s="381"/>
      <c r="F439" s="294" t="s">
        <v>146</v>
      </c>
      <c r="G439" s="270">
        <v>142000</v>
      </c>
      <c r="H439" s="270">
        <v>142000</v>
      </c>
      <c r="I439" s="295"/>
      <c r="J439" s="296">
        <v>142000</v>
      </c>
      <c r="K439" s="296"/>
      <c r="L439" s="296"/>
      <c r="M439" s="270">
        <v>17119.07</v>
      </c>
      <c r="N439" s="270">
        <v>17119.07</v>
      </c>
      <c r="O439" s="295"/>
      <c r="P439" s="296">
        <v>17119.07</v>
      </c>
      <c r="Q439" s="296"/>
      <c r="R439" s="297"/>
      <c r="S439" s="298" t="str">
        <f>C439&amp;F439</f>
        <v>00010060000000000242</v>
      </c>
      <c r="T439" s="273" t="str">
        <f>C439&amp;F439</f>
        <v>00010060000000000242</v>
      </c>
    </row>
    <row r="440" spans="1:20" s="274" customFormat="1" ht="33.75">
      <c r="A440" s="358" t="s">
        <v>147</v>
      </c>
      <c r="B440" s="293" t="s">
        <v>17</v>
      </c>
      <c r="C440" s="379" t="s">
        <v>414</v>
      </c>
      <c r="D440" s="380"/>
      <c r="E440" s="381"/>
      <c r="F440" s="294" t="s">
        <v>148</v>
      </c>
      <c r="G440" s="270">
        <v>159800</v>
      </c>
      <c r="H440" s="270">
        <v>159800</v>
      </c>
      <c r="I440" s="295"/>
      <c r="J440" s="296">
        <v>159800</v>
      </c>
      <c r="K440" s="296"/>
      <c r="L440" s="296"/>
      <c r="M440" s="270">
        <v>44426</v>
      </c>
      <c r="N440" s="270">
        <v>44426</v>
      </c>
      <c r="O440" s="295"/>
      <c r="P440" s="296">
        <v>44426</v>
      </c>
      <c r="Q440" s="296"/>
      <c r="R440" s="297"/>
      <c r="S440" s="298" t="str">
        <f>C440&amp;F440</f>
        <v>00010060000000000244</v>
      </c>
      <c r="T440" s="273" t="str">
        <f>C440&amp;F440</f>
        <v>00010060000000000244</v>
      </c>
    </row>
    <row r="441" spans="1:20" s="274" customFormat="1">
      <c r="A441" s="357" t="s">
        <v>156</v>
      </c>
      <c r="B441" s="269" t="s">
        <v>17</v>
      </c>
      <c r="C441" s="382" t="s">
        <v>414</v>
      </c>
      <c r="D441" s="383"/>
      <c r="E441" s="384"/>
      <c r="F441" s="291" t="s">
        <v>157</v>
      </c>
      <c r="G441" s="270">
        <v>6000</v>
      </c>
      <c r="H441" s="270">
        <v>6000</v>
      </c>
      <c r="I441" s="270"/>
      <c r="J441" s="270">
        <v>6000</v>
      </c>
      <c r="K441" s="270"/>
      <c r="L441" s="270"/>
      <c r="M441" s="270">
        <v>1311</v>
      </c>
      <c r="N441" s="270">
        <v>1311</v>
      </c>
      <c r="O441" s="270"/>
      <c r="P441" s="270">
        <v>1311</v>
      </c>
      <c r="Q441" s="270"/>
      <c r="R441" s="271"/>
      <c r="S441" s="292"/>
      <c r="T441" s="273" t="s">
        <v>420</v>
      </c>
    </row>
    <row r="442" spans="1:20" s="274" customFormat="1">
      <c r="A442" s="357" t="s">
        <v>159</v>
      </c>
      <c r="B442" s="269" t="s">
        <v>17</v>
      </c>
      <c r="C442" s="382" t="s">
        <v>414</v>
      </c>
      <c r="D442" s="383"/>
      <c r="E442" s="384"/>
      <c r="F442" s="291" t="s">
        <v>160</v>
      </c>
      <c r="G442" s="270">
        <v>6000</v>
      </c>
      <c r="H442" s="270">
        <v>6000</v>
      </c>
      <c r="I442" s="270"/>
      <c r="J442" s="270">
        <v>6000</v>
      </c>
      <c r="K442" s="270"/>
      <c r="L442" s="270"/>
      <c r="M442" s="270">
        <v>1311</v>
      </c>
      <c r="N442" s="270">
        <v>1311</v>
      </c>
      <c r="O442" s="270"/>
      <c r="P442" s="270">
        <v>1311</v>
      </c>
      <c r="Q442" s="270"/>
      <c r="R442" s="271"/>
      <c r="S442" s="292"/>
      <c r="T442" s="273" t="s">
        <v>421</v>
      </c>
    </row>
    <row r="443" spans="1:20" s="274" customFormat="1" ht="22.5">
      <c r="A443" s="358" t="s">
        <v>162</v>
      </c>
      <c r="B443" s="293" t="s">
        <v>17</v>
      </c>
      <c r="C443" s="379" t="s">
        <v>414</v>
      </c>
      <c r="D443" s="380"/>
      <c r="E443" s="381"/>
      <c r="F443" s="294" t="s">
        <v>163</v>
      </c>
      <c r="G443" s="270">
        <v>6000</v>
      </c>
      <c r="H443" s="270">
        <v>6000</v>
      </c>
      <c r="I443" s="295"/>
      <c r="J443" s="296">
        <v>6000</v>
      </c>
      <c r="K443" s="296"/>
      <c r="L443" s="296"/>
      <c r="M443" s="270">
        <v>1311</v>
      </c>
      <c r="N443" s="270">
        <v>1311</v>
      </c>
      <c r="O443" s="295"/>
      <c r="P443" s="296">
        <v>1311</v>
      </c>
      <c r="Q443" s="296"/>
      <c r="R443" s="297"/>
      <c r="S443" s="298" t="str">
        <f>C443&amp;F443</f>
        <v>00010060000000000851</v>
      </c>
      <c r="T443" s="273" t="str">
        <f>C443&amp;F443</f>
        <v>00010060000000000851</v>
      </c>
    </row>
    <row r="444" spans="1:20" s="274" customFormat="1">
      <c r="A444" s="357" t="s">
        <v>422</v>
      </c>
      <c r="B444" s="269" t="s">
        <v>17</v>
      </c>
      <c r="C444" s="382" t="s">
        <v>423</v>
      </c>
      <c r="D444" s="383"/>
      <c r="E444" s="384"/>
      <c r="F444" s="291" t="s">
        <v>120</v>
      </c>
      <c r="G444" s="270">
        <v>21210800</v>
      </c>
      <c r="H444" s="270">
        <v>21210800</v>
      </c>
      <c r="I444" s="270"/>
      <c r="J444" s="270">
        <v>21002800</v>
      </c>
      <c r="K444" s="270">
        <v>150000</v>
      </c>
      <c r="L444" s="270">
        <v>58000</v>
      </c>
      <c r="M444" s="270">
        <v>6491186.8399999999</v>
      </c>
      <c r="N444" s="270">
        <v>6491186.8399999999</v>
      </c>
      <c r="O444" s="270"/>
      <c r="P444" s="270">
        <v>6428686.8399999999</v>
      </c>
      <c r="Q444" s="270">
        <v>40730</v>
      </c>
      <c r="R444" s="271">
        <v>21770</v>
      </c>
      <c r="S444" s="292"/>
      <c r="T444" s="273" t="s">
        <v>424</v>
      </c>
    </row>
    <row r="445" spans="1:20" s="274" customFormat="1">
      <c r="A445" s="357" t="s">
        <v>425</v>
      </c>
      <c r="B445" s="269" t="s">
        <v>17</v>
      </c>
      <c r="C445" s="382" t="s">
        <v>426</v>
      </c>
      <c r="D445" s="383"/>
      <c r="E445" s="384"/>
      <c r="F445" s="291" t="s">
        <v>120</v>
      </c>
      <c r="G445" s="270">
        <v>21210800</v>
      </c>
      <c r="H445" s="270">
        <v>21210800</v>
      </c>
      <c r="I445" s="270"/>
      <c r="J445" s="270">
        <v>21002800</v>
      </c>
      <c r="K445" s="270">
        <v>150000</v>
      </c>
      <c r="L445" s="270">
        <v>58000</v>
      </c>
      <c r="M445" s="270">
        <v>6491186.8399999999</v>
      </c>
      <c r="N445" s="270">
        <v>6491186.8399999999</v>
      </c>
      <c r="O445" s="270"/>
      <c r="P445" s="270">
        <v>6428686.8399999999</v>
      </c>
      <c r="Q445" s="270">
        <v>40730</v>
      </c>
      <c r="R445" s="271">
        <v>21770</v>
      </c>
      <c r="S445" s="292"/>
      <c r="T445" s="273" t="s">
        <v>427</v>
      </c>
    </row>
    <row r="446" spans="1:20" s="274" customFormat="1" ht="33.75">
      <c r="A446" s="357" t="s">
        <v>140</v>
      </c>
      <c r="B446" s="269" t="s">
        <v>17</v>
      </c>
      <c r="C446" s="382" t="s">
        <v>426</v>
      </c>
      <c r="D446" s="383"/>
      <c r="E446" s="384"/>
      <c r="F446" s="291" t="s">
        <v>17</v>
      </c>
      <c r="G446" s="270">
        <v>208000</v>
      </c>
      <c r="H446" s="270">
        <v>208000</v>
      </c>
      <c r="I446" s="270"/>
      <c r="J446" s="270"/>
      <c r="K446" s="270">
        <v>150000</v>
      </c>
      <c r="L446" s="270">
        <v>58000</v>
      </c>
      <c r="M446" s="270">
        <v>62500</v>
      </c>
      <c r="N446" s="270">
        <v>62500</v>
      </c>
      <c r="O446" s="270"/>
      <c r="P446" s="270"/>
      <c r="Q446" s="270">
        <v>40730</v>
      </c>
      <c r="R446" s="271">
        <v>21770</v>
      </c>
      <c r="S446" s="292"/>
      <c r="T446" s="273" t="s">
        <v>428</v>
      </c>
    </row>
    <row r="447" spans="1:20" s="274" customFormat="1" ht="33.75">
      <c r="A447" s="357" t="s">
        <v>142</v>
      </c>
      <c r="B447" s="269" t="s">
        <v>17</v>
      </c>
      <c r="C447" s="382" t="s">
        <v>426</v>
      </c>
      <c r="D447" s="383"/>
      <c r="E447" s="384"/>
      <c r="F447" s="291" t="s">
        <v>143</v>
      </c>
      <c r="G447" s="270">
        <v>208000</v>
      </c>
      <c r="H447" s="270">
        <v>208000</v>
      </c>
      <c r="I447" s="270"/>
      <c r="J447" s="270"/>
      <c r="K447" s="270">
        <v>150000</v>
      </c>
      <c r="L447" s="270">
        <v>58000</v>
      </c>
      <c r="M447" s="270">
        <v>62500</v>
      </c>
      <c r="N447" s="270">
        <v>62500</v>
      </c>
      <c r="O447" s="270"/>
      <c r="P447" s="270"/>
      <c r="Q447" s="270">
        <v>40730</v>
      </c>
      <c r="R447" s="271">
        <v>21770</v>
      </c>
      <c r="S447" s="292"/>
      <c r="T447" s="273" t="s">
        <v>429</v>
      </c>
    </row>
    <row r="448" spans="1:20" s="274" customFormat="1" ht="33.75">
      <c r="A448" s="358" t="s">
        <v>147</v>
      </c>
      <c r="B448" s="293" t="s">
        <v>17</v>
      </c>
      <c r="C448" s="379" t="s">
        <v>426</v>
      </c>
      <c r="D448" s="380"/>
      <c r="E448" s="381"/>
      <c r="F448" s="294" t="s">
        <v>148</v>
      </c>
      <c r="G448" s="270">
        <v>208000</v>
      </c>
      <c r="H448" s="270">
        <v>208000</v>
      </c>
      <c r="I448" s="295"/>
      <c r="J448" s="296"/>
      <c r="K448" s="296">
        <v>150000</v>
      </c>
      <c r="L448" s="296">
        <v>58000</v>
      </c>
      <c r="M448" s="270">
        <v>62500</v>
      </c>
      <c r="N448" s="270">
        <v>62500</v>
      </c>
      <c r="O448" s="295"/>
      <c r="P448" s="296"/>
      <c r="Q448" s="296">
        <v>40730</v>
      </c>
      <c r="R448" s="297">
        <v>21770</v>
      </c>
      <c r="S448" s="298" t="str">
        <f>C448&amp;F448</f>
        <v>00011010000000000244</v>
      </c>
      <c r="T448" s="273" t="str">
        <f>C448&amp;F448</f>
        <v>00011010000000000244</v>
      </c>
    </row>
    <row r="449" spans="1:20" s="274" customFormat="1" ht="33.75">
      <c r="A449" s="357" t="s">
        <v>200</v>
      </c>
      <c r="B449" s="269" t="s">
        <v>17</v>
      </c>
      <c r="C449" s="382" t="s">
        <v>426</v>
      </c>
      <c r="D449" s="383"/>
      <c r="E449" s="384"/>
      <c r="F449" s="291" t="s">
        <v>201</v>
      </c>
      <c r="G449" s="270">
        <v>21002800</v>
      </c>
      <c r="H449" s="270">
        <v>21002800</v>
      </c>
      <c r="I449" s="270"/>
      <c r="J449" s="270">
        <v>21002800</v>
      </c>
      <c r="K449" s="270"/>
      <c r="L449" s="270"/>
      <c r="M449" s="270">
        <v>6428686.8399999999</v>
      </c>
      <c r="N449" s="270">
        <v>6428686.8399999999</v>
      </c>
      <c r="O449" s="270"/>
      <c r="P449" s="270">
        <v>6428686.8399999999</v>
      </c>
      <c r="Q449" s="270"/>
      <c r="R449" s="271"/>
      <c r="S449" s="292"/>
      <c r="T449" s="273" t="s">
        <v>430</v>
      </c>
    </row>
    <row r="450" spans="1:20" s="274" customFormat="1">
      <c r="A450" s="357" t="s">
        <v>320</v>
      </c>
      <c r="B450" s="269" t="s">
        <v>17</v>
      </c>
      <c r="C450" s="382" t="s">
        <v>426</v>
      </c>
      <c r="D450" s="383"/>
      <c r="E450" s="384"/>
      <c r="F450" s="291" t="s">
        <v>25</v>
      </c>
      <c r="G450" s="270">
        <v>21002800</v>
      </c>
      <c r="H450" s="270">
        <v>21002800</v>
      </c>
      <c r="I450" s="270"/>
      <c r="J450" s="270">
        <v>21002800</v>
      </c>
      <c r="K450" s="270"/>
      <c r="L450" s="270"/>
      <c r="M450" s="270">
        <v>6428686.8399999999</v>
      </c>
      <c r="N450" s="270">
        <v>6428686.8399999999</v>
      </c>
      <c r="O450" s="270"/>
      <c r="P450" s="270">
        <v>6428686.8399999999</v>
      </c>
      <c r="Q450" s="270"/>
      <c r="R450" s="271"/>
      <c r="S450" s="292"/>
      <c r="T450" s="273" t="s">
        <v>431</v>
      </c>
    </row>
    <row r="451" spans="1:20" s="274" customFormat="1" ht="56.25">
      <c r="A451" s="358" t="s">
        <v>322</v>
      </c>
      <c r="B451" s="293" t="s">
        <v>17</v>
      </c>
      <c r="C451" s="379" t="s">
        <v>426</v>
      </c>
      <c r="D451" s="380"/>
      <c r="E451" s="381"/>
      <c r="F451" s="294" t="s">
        <v>323</v>
      </c>
      <c r="G451" s="270">
        <v>21002800</v>
      </c>
      <c r="H451" s="270">
        <v>21002800</v>
      </c>
      <c r="I451" s="295"/>
      <c r="J451" s="296">
        <v>21002800</v>
      </c>
      <c r="K451" s="296"/>
      <c r="L451" s="296"/>
      <c r="M451" s="270">
        <v>6428686.8399999999</v>
      </c>
      <c r="N451" s="270">
        <v>6428686.8399999999</v>
      </c>
      <c r="O451" s="295"/>
      <c r="P451" s="296">
        <v>6428686.8399999999</v>
      </c>
      <c r="Q451" s="296"/>
      <c r="R451" s="297"/>
      <c r="S451" s="298" t="str">
        <f>C451&amp;F451</f>
        <v>00011010000000000621</v>
      </c>
      <c r="T451" s="273" t="str">
        <f>C451&amp;F451</f>
        <v>00011010000000000621</v>
      </c>
    </row>
    <row r="452" spans="1:20" s="274" customFormat="1">
      <c r="A452" s="357" t="s">
        <v>432</v>
      </c>
      <c r="B452" s="269" t="s">
        <v>17</v>
      </c>
      <c r="C452" s="382" t="s">
        <v>433</v>
      </c>
      <c r="D452" s="383"/>
      <c r="E452" s="384"/>
      <c r="F452" s="291" t="s">
        <v>120</v>
      </c>
      <c r="G452" s="270">
        <v>396525</v>
      </c>
      <c r="H452" s="270">
        <v>396525</v>
      </c>
      <c r="I452" s="270"/>
      <c r="J452" s="270">
        <v>77000</v>
      </c>
      <c r="K452" s="270">
        <v>154000</v>
      </c>
      <c r="L452" s="270">
        <v>165525</v>
      </c>
      <c r="M452" s="270">
        <v>223667.12</v>
      </c>
      <c r="N452" s="270">
        <v>223667.12</v>
      </c>
      <c r="O452" s="270"/>
      <c r="P452" s="270">
        <v>77000</v>
      </c>
      <c r="Q452" s="270">
        <v>14233.37</v>
      </c>
      <c r="R452" s="271">
        <v>132433.75</v>
      </c>
      <c r="S452" s="292"/>
      <c r="T452" s="273" t="s">
        <v>434</v>
      </c>
    </row>
    <row r="453" spans="1:20" s="274" customFormat="1">
      <c r="A453" s="357" t="s">
        <v>435</v>
      </c>
      <c r="B453" s="269" t="s">
        <v>17</v>
      </c>
      <c r="C453" s="382" t="s">
        <v>436</v>
      </c>
      <c r="D453" s="383"/>
      <c r="E453" s="384"/>
      <c r="F453" s="291" t="s">
        <v>120</v>
      </c>
      <c r="G453" s="270">
        <v>339525</v>
      </c>
      <c r="H453" s="270">
        <v>339525</v>
      </c>
      <c r="I453" s="270"/>
      <c r="J453" s="270">
        <v>77000</v>
      </c>
      <c r="K453" s="270">
        <v>97000</v>
      </c>
      <c r="L453" s="270">
        <v>165525</v>
      </c>
      <c r="M453" s="270">
        <v>209433.75</v>
      </c>
      <c r="N453" s="270">
        <v>209433.75</v>
      </c>
      <c r="O453" s="270"/>
      <c r="P453" s="270">
        <v>77000</v>
      </c>
      <c r="Q453" s="270">
        <v>0</v>
      </c>
      <c r="R453" s="271">
        <v>132433.75</v>
      </c>
      <c r="S453" s="292"/>
      <c r="T453" s="273" t="s">
        <v>437</v>
      </c>
    </row>
    <row r="454" spans="1:20" s="274" customFormat="1" ht="33.75">
      <c r="A454" s="357" t="s">
        <v>140</v>
      </c>
      <c r="B454" s="269" t="s">
        <v>17</v>
      </c>
      <c r="C454" s="382" t="s">
        <v>436</v>
      </c>
      <c r="D454" s="383"/>
      <c r="E454" s="384"/>
      <c r="F454" s="291" t="s">
        <v>17</v>
      </c>
      <c r="G454" s="270">
        <v>339525</v>
      </c>
      <c r="H454" s="270">
        <v>339525</v>
      </c>
      <c r="I454" s="270"/>
      <c r="J454" s="270">
        <v>77000</v>
      </c>
      <c r="K454" s="270">
        <v>97000</v>
      </c>
      <c r="L454" s="270">
        <v>165525</v>
      </c>
      <c r="M454" s="270">
        <v>209433.75</v>
      </c>
      <c r="N454" s="270">
        <v>209433.75</v>
      </c>
      <c r="O454" s="270"/>
      <c r="P454" s="270">
        <v>77000</v>
      </c>
      <c r="Q454" s="270">
        <v>0</v>
      </c>
      <c r="R454" s="271">
        <v>132433.75</v>
      </c>
      <c r="S454" s="292"/>
      <c r="T454" s="273" t="s">
        <v>438</v>
      </c>
    </row>
    <row r="455" spans="1:20" s="274" customFormat="1" ht="33.75">
      <c r="A455" s="357" t="s">
        <v>142</v>
      </c>
      <c r="B455" s="269" t="s">
        <v>17</v>
      </c>
      <c r="C455" s="382" t="s">
        <v>436</v>
      </c>
      <c r="D455" s="383"/>
      <c r="E455" s="384"/>
      <c r="F455" s="291" t="s">
        <v>143</v>
      </c>
      <c r="G455" s="270">
        <v>339525</v>
      </c>
      <c r="H455" s="270">
        <v>339525</v>
      </c>
      <c r="I455" s="270"/>
      <c r="J455" s="270">
        <v>77000</v>
      </c>
      <c r="K455" s="270">
        <v>97000</v>
      </c>
      <c r="L455" s="270">
        <v>165525</v>
      </c>
      <c r="M455" s="270">
        <v>209433.75</v>
      </c>
      <c r="N455" s="270">
        <v>209433.75</v>
      </c>
      <c r="O455" s="270"/>
      <c r="P455" s="270">
        <v>77000</v>
      </c>
      <c r="Q455" s="270">
        <v>0</v>
      </c>
      <c r="R455" s="271">
        <v>132433.75</v>
      </c>
      <c r="S455" s="292"/>
      <c r="T455" s="273" t="s">
        <v>439</v>
      </c>
    </row>
    <row r="456" spans="1:20" s="274" customFormat="1" ht="33.75">
      <c r="A456" s="358" t="s">
        <v>145</v>
      </c>
      <c r="B456" s="293" t="s">
        <v>17</v>
      </c>
      <c r="C456" s="379" t="s">
        <v>436</v>
      </c>
      <c r="D456" s="380"/>
      <c r="E456" s="381"/>
      <c r="F456" s="294" t="s">
        <v>146</v>
      </c>
      <c r="G456" s="270">
        <v>2000</v>
      </c>
      <c r="H456" s="270">
        <v>2000</v>
      </c>
      <c r="I456" s="295"/>
      <c r="J456" s="296"/>
      <c r="K456" s="296"/>
      <c r="L456" s="296">
        <v>2000</v>
      </c>
      <c r="M456" s="270">
        <v>0</v>
      </c>
      <c r="N456" s="270">
        <v>0</v>
      </c>
      <c r="O456" s="295"/>
      <c r="P456" s="296"/>
      <c r="Q456" s="296"/>
      <c r="R456" s="297"/>
      <c r="S456" s="298" t="str">
        <f>C456&amp;F456</f>
        <v>00012020000000000242</v>
      </c>
      <c r="T456" s="273" t="str">
        <f>C456&amp;F456</f>
        <v>00012020000000000242</v>
      </c>
    </row>
    <row r="457" spans="1:20" s="274" customFormat="1" ht="33.75">
      <c r="A457" s="358" t="s">
        <v>147</v>
      </c>
      <c r="B457" s="293" t="s">
        <v>17</v>
      </c>
      <c r="C457" s="379" t="s">
        <v>436</v>
      </c>
      <c r="D457" s="380"/>
      <c r="E457" s="381"/>
      <c r="F457" s="294" t="s">
        <v>148</v>
      </c>
      <c r="G457" s="270">
        <v>337525</v>
      </c>
      <c r="H457" s="270">
        <v>337525</v>
      </c>
      <c r="I457" s="295"/>
      <c r="J457" s="296">
        <v>77000</v>
      </c>
      <c r="K457" s="296">
        <v>97000</v>
      </c>
      <c r="L457" s="296">
        <v>163525</v>
      </c>
      <c r="M457" s="270">
        <v>209433.75</v>
      </c>
      <c r="N457" s="270">
        <v>209433.75</v>
      </c>
      <c r="O457" s="295"/>
      <c r="P457" s="296">
        <v>77000</v>
      </c>
      <c r="Q457" s="296">
        <v>0</v>
      </c>
      <c r="R457" s="297">
        <v>132433.75</v>
      </c>
      <c r="S457" s="298" t="str">
        <f>C457&amp;F457</f>
        <v>00012020000000000244</v>
      </c>
      <c r="T457" s="273" t="str">
        <f>C457&amp;F457</f>
        <v>00012020000000000244</v>
      </c>
    </row>
    <row r="458" spans="1:20" s="274" customFormat="1" ht="22.5">
      <c r="A458" s="357" t="s">
        <v>440</v>
      </c>
      <c r="B458" s="269" t="s">
        <v>17</v>
      </c>
      <c r="C458" s="382" t="s">
        <v>441</v>
      </c>
      <c r="D458" s="383"/>
      <c r="E458" s="384"/>
      <c r="F458" s="291" t="s">
        <v>120</v>
      </c>
      <c r="G458" s="270">
        <v>57000</v>
      </c>
      <c r="H458" s="270">
        <v>57000</v>
      </c>
      <c r="I458" s="270"/>
      <c r="J458" s="270"/>
      <c r="K458" s="270">
        <v>57000</v>
      </c>
      <c r="L458" s="270"/>
      <c r="M458" s="270">
        <v>14233.37</v>
      </c>
      <c r="N458" s="270">
        <v>14233.37</v>
      </c>
      <c r="O458" s="270"/>
      <c r="P458" s="270"/>
      <c r="Q458" s="270">
        <v>14233.37</v>
      </c>
      <c r="R458" s="271"/>
      <c r="S458" s="292"/>
      <c r="T458" s="273" t="s">
        <v>442</v>
      </c>
    </row>
    <row r="459" spans="1:20" s="274" customFormat="1" ht="33.75">
      <c r="A459" s="357" t="s">
        <v>140</v>
      </c>
      <c r="B459" s="269" t="s">
        <v>17</v>
      </c>
      <c r="C459" s="382" t="s">
        <v>441</v>
      </c>
      <c r="D459" s="383"/>
      <c r="E459" s="384"/>
      <c r="F459" s="291" t="s">
        <v>17</v>
      </c>
      <c r="G459" s="270">
        <v>57000</v>
      </c>
      <c r="H459" s="270">
        <v>57000</v>
      </c>
      <c r="I459" s="270"/>
      <c r="J459" s="270"/>
      <c r="K459" s="270">
        <v>57000</v>
      </c>
      <c r="L459" s="270"/>
      <c r="M459" s="270">
        <v>14233.37</v>
      </c>
      <c r="N459" s="270">
        <v>14233.37</v>
      </c>
      <c r="O459" s="270"/>
      <c r="P459" s="270"/>
      <c r="Q459" s="270">
        <v>14233.37</v>
      </c>
      <c r="R459" s="271"/>
      <c r="S459" s="292"/>
      <c r="T459" s="273" t="s">
        <v>443</v>
      </c>
    </row>
    <row r="460" spans="1:20" s="274" customFormat="1" ht="33.75">
      <c r="A460" s="357" t="s">
        <v>142</v>
      </c>
      <c r="B460" s="269" t="s">
        <v>17</v>
      </c>
      <c r="C460" s="382" t="s">
        <v>441</v>
      </c>
      <c r="D460" s="383"/>
      <c r="E460" s="384"/>
      <c r="F460" s="291" t="s">
        <v>143</v>
      </c>
      <c r="G460" s="270">
        <v>57000</v>
      </c>
      <c r="H460" s="270">
        <v>57000</v>
      </c>
      <c r="I460" s="270"/>
      <c r="J460" s="270"/>
      <c r="K460" s="270">
        <v>57000</v>
      </c>
      <c r="L460" s="270"/>
      <c r="M460" s="270">
        <v>14233.37</v>
      </c>
      <c r="N460" s="270">
        <v>14233.37</v>
      </c>
      <c r="O460" s="270"/>
      <c r="P460" s="270"/>
      <c r="Q460" s="270">
        <v>14233.37</v>
      </c>
      <c r="R460" s="271"/>
      <c r="S460" s="292"/>
      <c r="T460" s="273" t="s">
        <v>444</v>
      </c>
    </row>
    <row r="461" spans="1:20" s="274" customFormat="1" ht="33.75">
      <c r="A461" s="358" t="s">
        <v>145</v>
      </c>
      <c r="B461" s="293" t="s">
        <v>17</v>
      </c>
      <c r="C461" s="379" t="s">
        <v>441</v>
      </c>
      <c r="D461" s="380"/>
      <c r="E461" s="381"/>
      <c r="F461" s="294" t="s">
        <v>146</v>
      </c>
      <c r="G461" s="270">
        <v>3000</v>
      </c>
      <c r="H461" s="270">
        <v>3000</v>
      </c>
      <c r="I461" s="295"/>
      <c r="J461" s="296"/>
      <c r="K461" s="296">
        <v>3000</v>
      </c>
      <c r="L461" s="296"/>
      <c r="M461" s="270">
        <v>733.37</v>
      </c>
      <c r="N461" s="270">
        <v>733.37</v>
      </c>
      <c r="O461" s="295"/>
      <c r="P461" s="296"/>
      <c r="Q461" s="296">
        <v>733.37</v>
      </c>
      <c r="R461" s="297"/>
      <c r="S461" s="298" t="str">
        <f>C461&amp;F461</f>
        <v>00012040000000000242</v>
      </c>
      <c r="T461" s="273" t="str">
        <f>C461&amp;F461</f>
        <v>00012040000000000242</v>
      </c>
    </row>
    <row r="462" spans="1:20" s="274" customFormat="1" ht="33.75">
      <c r="A462" s="358" t="s">
        <v>147</v>
      </c>
      <c r="B462" s="293" t="s">
        <v>17</v>
      </c>
      <c r="C462" s="379" t="s">
        <v>441</v>
      </c>
      <c r="D462" s="380"/>
      <c r="E462" s="381"/>
      <c r="F462" s="294" t="s">
        <v>148</v>
      </c>
      <c r="G462" s="270">
        <v>54000</v>
      </c>
      <c r="H462" s="270">
        <v>54000</v>
      </c>
      <c r="I462" s="295"/>
      <c r="J462" s="296"/>
      <c r="K462" s="296">
        <v>54000</v>
      </c>
      <c r="L462" s="296"/>
      <c r="M462" s="270">
        <v>13500</v>
      </c>
      <c r="N462" s="270">
        <v>13500</v>
      </c>
      <c r="O462" s="295"/>
      <c r="P462" s="296"/>
      <c r="Q462" s="296">
        <v>13500</v>
      </c>
      <c r="R462" s="297"/>
      <c r="S462" s="298" t="str">
        <f>C462&amp;F462</f>
        <v>00012040000000000244</v>
      </c>
      <c r="T462" s="273" t="str">
        <f>C462&amp;F462</f>
        <v>00012040000000000244</v>
      </c>
    </row>
    <row r="463" spans="1:20" s="274" customFormat="1" ht="22.5">
      <c r="A463" s="357" t="s">
        <v>445</v>
      </c>
      <c r="B463" s="269" t="s">
        <v>17</v>
      </c>
      <c r="C463" s="382" t="s">
        <v>446</v>
      </c>
      <c r="D463" s="383"/>
      <c r="E463" s="384"/>
      <c r="F463" s="291" t="s">
        <v>120</v>
      </c>
      <c r="G463" s="270">
        <v>770000</v>
      </c>
      <c r="H463" s="270">
        <v>770000</v>
      </c>
      <c r="I463" s="270"/>
      <c r="J463" s="270">
        <v>770000</v>
      </c>
      <c r="K463" s="270"/>
      <c r="L463" s="270"/>
      <c r="M463" s="270">
        <v>258136.7</v>
      </c>
      <c r="N463" s="270">
        <v>258136.7</v>
      </c>
      <c r="O463" s="270"/>
      <c r="P463" s="270">
        <v>258136.7</v>
      </c>
      <c r="Q463" s="270"/>
      <c r="R463" s="271"/>
      <c r="S463" s="292"/>
      <c r="T463" s="273" t="s">
        <v>447</v>
      </c>
    </row>
    <row r="464" spans="1:20" s="274" customFormat="1" ht="22.5">
      <c r="A464" s="357" t="s">
        <v>448</v>
      </c>
      <c r="B464" s="269" t="s">
        <v>17</v>
      </c>
      <c r="C464" s="382" t="s">
        <v>449</v>
      </c>
      <c r="D464" s="383"/>
      <c r="E464" s="384"/>
      <c r="F464" s="291" t="s">
        <v>120</v>
      </c>
      <c r="G464" s="270">
        <v>770000</v>
      </c>
      <c r="H464" s="270">
        <v>770000</v>
      </c>
      <c r="I464" s="270"/>
      <c r="J464" s="270">
        <v>770000</v>
      </c>
      <c r="K464" s="270"/>
      <c r="L464" s="270"/>
      <c r="M464" s="270">
        <v>258136.7</v>
      </c>
      <c r="N464" s="270">
        <v>258136.7</v>
      </c>
      <c r="O464" s="270"/>
      <c r="P464" s="270">
        <v>258136.7</v>
      </c>
      <c r="Q464" s="270"/>
      <c r="R464" s="271"/>
      <c r="S464" s="292"/>
      <c r="T464" s="273" t="s">
        <v>450</v>
      </c>
    </row>
    <row r="465" spans="1:21" s="274" customFormat="1" ht="22.5">
      <c r="A465" s="357" t="s">
        <v>451</v>
      </c>
      <c r="B465" s="269" t="s">
        <v>17</v>
      </c>
      <c r="C465" s="382" t="s">
        <v>449</v>
      </c>
      <c r="D465" s="383"/>
      <c r="E465" s="384"/>
      <c r="F465" s="291" t="s">
        <v>27</v>
      </c>
      <c r="G465" s="270">
        <v>770000</v>
      </c>
      <c r="H465" s="270">
        <v>770000</v>
      </c>
      <c r="I465" s="270"/>
      <c r="J465" s="270">
        <v>770000</v>
      </c>
      <c r="K465" s="270"/>
      <c r="L465" s="270"/>
      <c r="M465" s="270">
        <v>258136.7</v>
      </c>
      <c r="N465" s="270">
        <v>258136.7</v>
      </c>
      <c r="O465" s="270"/>
      <c r="P465" s="270">
        <v>258136.7</v>
      </c>
      <c r="Q465" s="270"/>
      <c r="R465" s="271"/>
      <c r="S465" s="292"/>
      <c r="T465" s="273" t="s">
        <v>452</v>
      </c>
    </row>
    <row r="466" spans="1:21" s="274" customFormat="1">
      <c r="A466" s="358" t="s">
        <v>453</v>
      </c>
      <c r="B466" s="293" t="s">
        <v>17</v>
      </c>
      <c r="C466" s="379" t="s">
        <v>449</v>
      </c>
      <c r="D466" s="380"/>
      <c r="E466" s="381"/>
      <c r="F466" s="294" t="s">
        <v>454</v>
      </c>
      <c r="G466" s="270">
        <v>770000</v>
      </c>
      <c r="H466" s="270">
        <v>770000</v>
      </c>
      <c r="I466" s="295"/>
      <c r="J466" s="296">
        <v>770000</v>
      </c>
      <c r="K466" s="296"/>
      <c r="L466" s="296"/>
      <c r="M466" s="270">
        <v>258136.7</v>
      </c>
      <c r="N466" s="270">
        <v>258136.7</v>
      </c>
      <c r="O466" s="295"/>
      <c r="P466" s="296">
        <v>258136.7</v>
      </c>
      <c r="Q466" s="296"/>
      <c r="R466" s="297"/>
      <c r="S466" s="298" t="str">
        <f>C466&amp;F466</f>
        <v>00013010000000000730</v>
      </c>
      <c r="T466" s="273" t="str">
        <f>C466&amp;F466</f>
        <v>00013010000000000730</v>
      </c>
    </row>
    <row r="467" spans="1:21" s="274" customFormat="1" ht="45">
      <c r="A467" s="357" t="s">
        <v>455</v>
      </c>
      <c r="B467" s="269" t="s">
        <v>17</v>
      </c>
      <c r="C467" s="382" t="s">
        <v>456</v>
      </c>
      <c r="D467" s="383"/>
      <c r="E467" s="384"/>
      <c r="F467" s="291" t="s">
        <v>120</v>
      </c>
      <c r="G467" s="270">
        <v>0</v>
      </c>
      <c r="H467" s="270">
        <v>0</v>
      </c>
      <c r="I467" s="270">
        <v>16203100</v>
      </c>
      <c r="J467" s="270">
        <v>16203100</v>
      </c>
      <c r="K467" s="270"/>
      <c r="L467" s="270"/>
      <c r="M467" s="270">
        <v>0</v>
      </c>
      <c r="N467" s="270">
        <v>0</v>
      </c>
      <c r="O467" s="270">
        <v>4581000</v>
      </c>
      <c r="P467" s="270">
        <v>4581000</v>
      </c>
      <c r="Q467" s="270"/>
      <c r="R467" s="271"/>
      <c r="S467" s="292"/>
      <c r="T467" s="273" t="s">
        <v>457</v>
      </c>
    </row>
    <row r="468" spans="1:21" s="274" customFormat="1" ht="33.75">
      <c r="A468" s="357" t="s">
        <v>458</v>
      </c>
      <c r="B468" s="269" t="s">
        <v>17</v>
      </c>
      <c r="C468" s="382" t="s">
        <v>459</v>
      </c>
      <c r="D468" s="383"/>
      <c r="E468" s="384"/>
      <c r="F468" s="291" t="s">
        <v>120</v>
      </c>
      <c r="G468" s="270">
        <v>0</v>
      </c>
      <c r="H468" s="270">
        <v>0</v>
      </c>
      <c r="I468" s="270">
        <v>16203100</v>
      </c>
      <c r="J468" s="270">
        <v>16203100</v>
      </c>
      <c r="K468" s="270"/>
      <c r="L468" s="270"/>
      <c r="M468" s="270">
        <v>0</v>
      </c>
      <c r="N468" s="270">
        <v>0</v>
      </c>
      <c r="O468" s="270">
        <v>4581000</v>
      </c>
      <c r="P468" s="270">
        <v>4581000</v>
      </c>
      <c r="Q468" s="270"/>
      <c r="R468" s="271"/>
      <c r="S468" s="292"/>
      <c r="T468" s="273" t="s">
        <v>460</v>
      </c>
    </row>
    <row r="469" spans="1:21" s="274" customFormat="1">
      <c r="A469" s="357" t="s">
        <v>180</v>
      </c>
      <c r="B469" s="269" t="s">
        <v>17</v>
      </c>
      <c r="C469" s="382" t="s">
        <v>459</v>
      </c>
      <c r="D469" s="383"/>
      <c r="E469" s="384"/>
      <c r="F469" s="291" t="s">
        <v>22</v>
      </c>
      <c r="G469" s="270">
        <v>0</v>
      </c>
      <c r="H469" s="270">
        <v>0</v>
      </c>
      <c r="I469" s="270">
        <v>16203100</v>
      </c>
      <c r="J469" s="270">
        <v>16203100</v>
      </c>
      <c r="K469" s="270"/>
      <c r="L469" s="270"/>
      <c r="M469" s="270">
        <v>0</v>
      </c>
      <c r="N469" s="270">
        <v>0</v>
      </c>
      <c r="O469" s="270">
        <v>4581000</v>
      </c>
      <c r="P469" s="270">
        <v>4581000</v>
      </c>
      <c r="Q469" s="270"/>
      <c r="R469" s="271"/>
      <c r="S469" s="292"/>
      <c r="T469" s="273" t="s">
        <v>461</v>
      </c>
    </row>
    <row r="470" spans="1:21" s="274" customFormat="1">
      <c r="A470" s="357" t="s">
        <v>462</v>
      </c>
      <c r="B470" s="269" t="s">
        <v>17</v>
      </c>
      <c r="C470" s="382" t="s">
        <v>459</v>
      </c>
      <c r="D470" s="383"/>
      <c r="E470" s="384"/>
      <c r="F470" s="291" t="s">
        <v>463</v>
      </c>
      <c r="G470" s="270">
        <v>0</v>
      </c>
      <c r="H470" s="270">
        <v>0</v>
      </c>
      <c r="I470" s="270">
        <v>16203100</v>
      </c>
      <c r="J470" s="270">
        <v>16203100</v>
      </c>
      <c r="K470" s="270"/>
      <c r="L470" s="270"/>
      <c r="M470" s="270">
        <v>0</v>
      </c>
      <c r="N470" s="270">
        <v>0</v>
      </c>
      <c r="O470" s="270">
        <v>4581000</v>
      </c>
      <c r="P470" s="270">
        <v>4581000</v>
      </c>
      <c r="Q470" s="270"/>
      <c r="R470" s="271"/>
      <c r="S470" s="292"/>
      <c r="T470" s="273" t="s">
        <v>464</v>
      </c>
    </row>
    <row r="471" spans="1:21" s="274" customFormat="1" ht="22.5">
      <c r="A471" s="358" t="s">
        <v>465</v>
      </c>
      <c r="B471" s="293" t="s">
        <v>17</v>
      </c>
      <c r="C471" s="379" t="s">
        <v>459</v>
      </c>
      <c r="D471" s="380"/>
      <c r="E471" s="381"/>
      <c r="F471" s="294" t="s">
        <v>466</v>
      </c>
      <c r="G471" s="270">
        <v>0</v>
      </c>
      <c r="H471" s="270">
        <v>0</v>
      </c>
      <c r="I471" s="295">
        <v>16203100</v>
      </c>
      <c r="J471" s="296">
        <v>16203100</v>
      </c>
      <c r="K471" s="296"/>
      <c r="L471" s="296"/>
      <c r="M471" s="270">
        <v>0</v>
      </c>
      <c r="N471" s="270">
        <v>0</v>
      </c>
      <c r="O471" s="295">
        <v>4581000</v>
      </c>
      <c r="P471" s="296">
        <v>4581000</v>
      </c>
      <c r="Q471" s="296"/>
      <c r="R471" s="297"/>
      <c r="S471" s="298" t="str">
        <f>C471&amp;F471</f>
        <v>00014010000000000511</v>
      </c>
      <c r="T471" s="273" t="str">
        <f>C471&amp;F471</f>
        <v>00014010000000000511</v>
      </c>
    </row>
    <row r="472" spans="1:21" ht="24" customHeight="1" thickBot="1">
      <c r="A472" s="359" t="s">
        <v>18</v>
      </c>
      <c r="B472" s="299">
        <v>450</v>
      </c>
      <c r="C472" s="445" t="s">
        <v>68</v>
      </c>
      <c r="D472" s="446"/>
      <c r="E472" s="446"/>
      <c r="F472" s="447"/>
      <c r="G472" s="300">
        <v>-9726857.5700000003</v>
      </c>
      <c r="H472" s="300">
        <v>-9726857.5700000003</v>
      </c>
      <c r="I472" s="300">
        <v>0</v>
      </c>
      <c r="J472" s="300">
        <v>-2520171.9700000002</v>
      </c>
      <c r="K472" s="300">
        <v>-7161685.5999999996</v>
      </c>
      <c r="L472" s="300">
        <v>-45000</v>
      </c>
      <c r="M472" s="301">
        <v>43234782.240000002</v>
      </c>
      <c r="N472" s="300">
        <v>43234782.240000002</v>
      </c>
      <c r="O472" s="300">
        <v>0</v>
      </c>
      <c r="P472" s="300">
        <v>18433972.260000002</v>
      </c>
      <c r="Q472" s="300">
        <v>25934073.93</v>
      </c>
      <c r="R472" s="302">
        <v>-1133263.95</v>
      </c>
      <c r="S472" s="284"/>
      <c r="T472" s="284"/>
      <c r="U472" s="284"/>
    </row>
    <row r="473" spans="1:21">
      <c r="A473" s="360"/>
      <c r="B473" s="303"/>
      <c r="C473" s="304"/>
      <c r="D473" s="304"/>
      <c r="E473" s="304"/>
      <c r="F473" s="304"/>
      <c r="G473" s="305"/>
      <c r="H473" s="305"/>
      <c r="I473" s="305"/>
      <c r="J473" s="305"/>
      <c r="K473" s="305"/>
      <c r="L473" s="305"/>
      <c r="M473" s="305"/>
      <c r="N473" s="305"/>
      <c r="O473" s="305"/>
      <c r="P473" s="305"/>
      <c r="Q473" s="305"/>
      <c r="R473" s="305"/>
      <c r="S473" s="306"/>
      <c r="T473" s="306"/>
      <c r="U473" s="284"/>
    </row>
    <row r="474" spans="1:21">
      <c r="A474" s="349" t="s">
        <v>50</v>
      </c>
      <c r="B474" s="258"/>
      <c r="C474" s="258"/>
      <c r="D474" s="258"/>
      <c r="E474" s="258"/>
      <c r="F474" s="258"/>
      <c r="G474" s="258"/>
      <c r="H474" s="258"/>
      <c r="I474" s="258"/>
      <c r="J474" s="307"/>
      <c r="K474" s="307"/>
      <c r="L474" s="307"/>
      <c r="M474" s="307"/>
      <c r="N474" s="307"/>
      <c r="O474" s="307"/>
      <c r="P474" s="249"/>
      <c r="Q474" s="285"/>
      <c r="R474" s="285"/>
      <c r="S474" s="284"/>
      <c r="T474" s="306"/>
      <c r="U474" s="284"/>
    </row>
    <row r="475" spans="1:21" ht="6.75" customHeight="1">
      <c r="A475" s="361"/>
      <c r="B475" s="260"/>
      <c r="C475" s="260"/>
      <c r="D475" s="260"/>
      <c r="E475" s="260"/>
      <c r="F475" s="262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308"/>
      <c r="T475" s="308"/>
      <c r="U475" s="284"/>
    </row>
    <row r="476" spans="1:21" ht="15" customHeight="1">
      <c r="A476" s="423" t="s">
        <v>5</v>
      </c>
      <c r="B476" s="415" t="s">
        <v>6</v>
      </c>
      <c r="C476" s="399" t="s">
        <v>20</v>
      </c>
      <c r="D476" s="400"/>
      <c r="E476" s="400"/>
      <c r="F476" s="401"/>
      <c r="G476" s="408" t="s">
        <v>8</v>
      </c>
      <c r="H476" s="409"/>
      <c r="I476" s="409"/>
      <c r="J476" s="409"/>
      <c r="K476" s="409"/>
      <c r="L476" s="409"/>
      <c r="M476" s="390" t="s">
        <v>9</v>
      </c>
      <c r="N476" s="391"/>
      <c r="O476" s="391"/>
      <c r="P476" s="391"/>
      <c r="Q476" s="391"/>
      <c r="R476" s="391"/>
      <c r="S476" s="282"/>
      <c r="T476" s="282"/>
    </row>
    <row r="477" spans="1:21" ht="15" customHeight="1">
      <c r="A477" s="424"/>
      <c r="B477" s="426"/>
      <c r="C477" s="402"/>
      <c r="D477" s="403"/>
      <c r="E477" s="403"/>
      <c r="F477" s="404"/>
      <c r="G477" s="413" t="s">
        <v>34</v>
      </c>
      <c r="H477" s="413" t="s">
        <v>32</v>
      </c>
      <c r="I477" s="413" t="s">
        <v>36</v>
      </c>
      <c r="J477" s="415" t="s">
        <v>12</v>
      </c>
      <c r="K477" s="415" t="s">
        <v>58</v>
      </c>
      <c r="L477" s="415" t="s">
        <v>59</v>
      </c>
      <c r="M477" s="413" t="s">
        <v>34</v>
      </c>
      <c r="N477" s="413" t="s">
        <v>32</v>
      </c>
      <c r="O477" s="413" t="s">
        <v>36</v>
      </c>
      <c r="P477" s="415" t="s">
        <v>12</v>
      </c>
      <c r="Q477" s="415" t="s">
        <v>58</v>
      </c>
      <c r="R477" s="415" t="s">
        <v>59</v>
      </c>
      <c r="S477" s="282"/>
      <c r="T477" s="282"/>
    </row>
    <row r="478" spans="1:21" ht="123" customHeight="1">
      <c r="A478" s="425"/>
      <c r="B478" s="416"/>
      <c r="C478" s="405"/>
      <c r="D478" s="406"/>
      <c r="E478" s="406"/>
      <c r="F478" s="407"/>
      <c r="G478" s="414"/>
      <c r="H478" s="414"/>
      <c r="I478" s="414"/>
      <c r="J478" s="416"/>
      <c r="K478" s="416"/>
      <c r="L478" s="416"/>
      <c r="M478" s="414"/>
      <c r="N478" s="414"/>
      <c r="O478" s="414"/>
      <c r="P478" s="416"/>
      <c r="Q478" s="416"/>
      <c r="R478" s="416"/>
      <c r="S478" s="282"/>
      <c r="T478" s="282"/>
    </row>
    <row r="479" spans="1:21" ht="13.5" thickBot="1">
      <c r="A479" s="342">
        <v>1</v>
      </c>
      <c r="B479" s="264">
        <v>2</v>
      </c>
      <c r="C479" s="434">
        <v>3</v>
      </c>
      <c r="D479" s="435"/>
      <c r="E479" s="435"/>
      <c r="F479" s="436"/>
      <c r="G479" s="264">
        <v>4</v>
      </c>
      <c r="H479" s="264">
        <v>6</v>
      </c>
      <c r="I479" s="264">
        <v>7</v>
      </c>
      <c r="J479" s="264">
        <v>13</v>
      </c>
      <c r="K479" s="264">
        <v>14</v>
      </c>
      <c r="L479" s="264">
        <v>15</v>
      </c>
      <c r="M479" s="264">
        <v>17</v>
      </c>
      <c r="N479" s="264">
        <v>19</v>
      </c>
      <c r="O479" s="264">
        <v>20</v>
      </c>
      <c r="P479" s="264">
        <v>26</v>
      </c>
      <c r="Q479" s="264">
        <v>27</v>
      </c>
      <c r="R479" s="264">
        <v>28</v>
      </c>
      <c r="S479" s="282"/>
      <c r="T479" s="282"/>
    </row>
    <row r="480" spans="1:21" ht="22.5">
      <c r="A480" s="356" t="s">
        <v>21</v>
      </c>
      <c r="B480" s="265" t="s">
        <v>22</v>
      </c>
      <c r="C480" s="431" t="s">
        <v>68</v>
      </c>
      <c r="D480" s="432"/>
      <c r="E480" s="432"/>
      <c r="F480" s="433"/>
      <c r="G480" s="289">
        <v>9726857.5700000003</v>
      </c>
      <c r="H480" s="289">
        <v>9726857.5700000003</v>
      </c>
      <c r="I480" s="289">
        <v>0</v>
      </c>
      <c r="J480" s="289">
        <v>2520171.9700000002</v>
      </c>
      <c r="K480" s="289">
        <v>7161685.5999999996</v>
      </c>
      <c r="L480" s="289">
        <v>45000</v>
      </c>
      <c r="M480" s="267">
        <v>-43234782.240000002</v>
      </c>
      <c r="N480" s="289">
        <v>-43234782.240000002</v>
      </c>
      <c r="O480" s="289">
        <v>0</v>
      </c>
      <c r="P480" s="289">
        <v>-18433972.260000002</v>
      </c>
      <c r="Q480" s="289">
        <v>-25934073.93</v>
      </c>
      <c r="R480" s="289">
        <v>1133263.95</v>
      </c>
      <c r="S480" s="282"/>
      <c r="T480" s="309"/>
    </row>
    <row r="481" spans="1:20">
      <c r="A481" s="362" t="s">
        <v>23</v>
      </c>
      <c r="B481" s="310"/>
      <c r="C481" s="417" t="s">
        <v>68</v>
      </c>
      <c r="D481" s="418"/>
      <c r="E481" s="418"/>
      <c r="F481" s="419"/>
      <c r="G481" s="311"/>
      <c r="H481" s="311"/>
      <c r="I481" s="311"/>
      <c r="J481" s="311"/>
      <c r="K481" s="311"/>
      <c r="L481" s="311"/>
      <c r="M481" s="312"/>
      <c r="N481" s="311"/>
      <c r="O481" s="311"/>
      <c r="P481" s="313"/>
      <c r="Q481" s="313"/>
      <c r="R481" s="313"/>
    </row>
    <row r="482" spans="1:20" ht="22.5">
      <c r="A482" s="363" t="s">
        <v>53</v>
      </c>
      <c r="B482" s="314" t="s">
        <v>24</v>
      </c>
      <c r="C482" s="420"/>
      <c r="D482" s="421"/>
      <c r="E482" s="421"/>
      <c r="F482" s="422"/>
      <c r="G482" s="315">
        <v>-1596000</v>
      </c>
      <c r="H482" s="315">
        <v>-1596000</v>
      </c>
      <c r="I482" s="315">
        <v>0</v>
      </c>
      <c r="J482" s="315">
        <v>-1596000</v>
      </c>
      <c r="K482" s="315">
        <v>0</v>
      </c>
      <c r="L482" s="315">
        <v>0</v>
      </c>
      <c r="M482" s="315">
        <v>0</v>
      </c>
      <c r="N482" s="315">
        <v>0</v>
      </c>
      <c r="O482" s="315">
        <v>0</v>
      </c>
      <c r="P482" s="315">
        <v>0</v>
      </c>
      <c r="Q482" s="315">
        <v>0</v>
      </c>
      <c r="R482" s="316">
        <v>0</v>
      </c>
    </row>
    <row r="483" spans="1:20" s="274" customFormat="1" ht="33.75">
      <c r="A483" s="357" t="s">
        <v>99</v>
      </c>
      <c r="B483" s="269" t="s">
        <v>24</v>
      </c>
      <c r="C483" s="382" t="s">
        <v>63</v>
      </c>
      <c r="D483" s="388"/>
      <c r="E483" s="388"/>
      <c r="F483" s="389"/>
      <c r="G483" s="270">
        <v>-1596000</v>
      </c>
      <c r="H483" s="270">
        <v>-1596000</v>
      </c>
      <c r="I483" s="270"/>
      <c r="J483" s="270">
        <v>-1596000</v>
      </c>
      <c r="K483" s="270"/>
      <c r="L483" s="270"/>
      <c r="M483" s="270">
        <v>0</v>
      </c>
      <c r="N483" s="270">
        <v>0</v>
      </c>
      <c r="O483" s="270"/>
      <c r="P483" s="270">
        <v>0</v>
      </c>
      <c r="Q483" s="270"/>
      <c r="R483" s="271"/>
      <c r="S483" s="279" t="str">
        <f t="shared" ref="S483:S492" si="5">"" &amp; C483</f>
        <v>00001000000000000000</v>
      </c>
      <c r="T483" s="273"/>
    </row>
    <row r="484" spans="1:20" s="274" customFormat="1" ht="22.5">
      <c r="A484" s="357" t="s">
        <v>101</v>
      </c>
      <c r="B484" s="269" t="s">
        <v>24</v>
      </c>
      <c r="C484" s="382" t="s">
        <v>100</v>
      </c>
      <c r="D484" s="388"/>
      <c r="E484" s="388"/>
      <c r="F484" s="389"/>
      <c r="G484" s="270">
        <v>1896000</v>
      </c>
      <c r="H484" s="270">
        <v>1896000</v>
      </c>
      <c r="I484" s="270"/>
      <c r="J484" s="270">
        <v>1896000</v>
      </c>
      <c r="K484" s="270"/>
      <c r="L484" s="270"/>
      <c r="M484" s="270">
        <v>0</v>
      </c>
      <c r="N484" s="270">
        <v>0</v>
      </c>
      <c r="O484" s="270"/>
      <c r="P484" s="270">
        <v>0</v>
      </c>
      <c r="Q484" s="270"/>
      <c r="R484" s="271"/>
      <c r="S484" s="279" t="str">
        <f t="shared" si="5"/>
        <v>00001020000000000000</v>
      </c>
      <c r="T484" s="273"/>
    </row>
    <row r="485" spans="1:20" s="274" customFormat="1" ht="22.5">
      <c r="A485" s="357" t="s">
        <v>102</v>
      </c>
      <c r="B485" s="269" t="s">
        <v>24</v>
      </c>
      <c r="C485" s="382" t="s">
        <v>103</v>
      </c>
      <c r="D485" s="388"/>
      <c r="E485" s="388"/>
      <c r="F485" s="389"/>
      <c r="G485" s="270">
        <v>7756000</v>
      </c>
      <c r="H485" s="270">
        <v>7756000</v>
      </c>
      <c r="I485" s="270"/>
      <c r="J485" s="270">
        <v>7756000</v>
      </c>
      <c r="K485" s="270"/>
      <c r="L485" s="270"/>
      <c r="M485" s="270">
        <v>0</v>
      </c>
      <c r="N485" s="270">
        <v>0</v>
      </c>
      <c r="O485" s="270"/>
      <c r="P485" s="270"/>
      <c r="Q485" s="270"/>
      <c r="R485" s="271"/>
      <c r="S485" s="279" t="str">
        <f t="shared" si="5"/>
        <v>00001020000000000700</v>
      </c>
      <c r="T485" s="273"/>
    </row>
    <row r="486" spans="1:20" s="274" customFormat="1" ht="33.75">
      <c r="A486" s="357" t="s">
        <v>105</v>
      </c>
      <c r="B486" s="269" t="s">
        <v>24</v>
      </c>
      <c r="C486" s="382" t="s">
        <v>104</v>
      </c>
      <c r="D486" s="388"/>
      <c r="E486" s="388"/>
      <c r="F486" s="389"/>
      <c r="G486" s="270">
        <v>-5860000</v>
      </c>
      <c r="H486" s="270">
        <v>-5860000</v>
      </c>
      <c r="I486" s="270"/>
      <c r="J486" s="270">
        <v>-5860000</v>
      </c>
      <c r="K486" s="270"/>
      <c r="L486" s="270"/>
      <c r="M486" s="270">
        <v>0</v>
      </c>
      <c r="N486" s="270">
        <v>0</v>
      </c>
      <c r="O486" s="270"/>
      <c r="P486" s="270">
        <v>0</v>
      </c>
      <c r="Q486" s="270"/>
      <c r="R486" s="271"/>
      <c r="S486" s="279" t="str">
        <f t="shared" si="5"/>
        <v>00001020000000000800</v>
      </c>
      <c r="T486" s="273"/>
    </row>
    <row r="487" spans="1:20" s="274" customFormat="1" ht="33.75">
      <c r="A487" s="364" t="s">
        <v>107</v>
      </c>
      <c r="B487" s="317" t="s">
        <v>24</v>
      </c>
      <c r="C487" s="385" t="s">
        <v>106</v>
      </c>
      <c r="D487" s="440"/>
      <c r="E487" s="440"/>
      <c r="F487" s="441"/>
      <c r="G487" s="270">
        <v>7756000</v>
      </c>
      <c r="H487" s="270">
        <v>7756000</v>
      </c>
      <c r="I487" s="295"/>
      <c r="J487" s="318">
        <v>7756000</v>
      </c>
      <c r="K487" s="318"/>
      <c r="L487" s="318"/>
      <c r="M487" s="270">
        <v>0</v>
      </c>
      <c r="N487" s="270">
        <v>0</v>
      </c>
      <c r="O487" s="295"/>
      <c r="P487" s="318"/>
      <c r="Q487" s="318"/>
      <c r="R487" s="319"/>
      <c r="S487" s="279" t="str">
        <f t="shared" si="5"/>
        <v>00001020000050000710</v>
      </c>
      <c r="T487" s="273"/>
    </row>
    <row r="488" spans="1:20" s="274" customFormat="1" ht="33.75">
      <c r="A488" s="364" t="s">
        <v>109</v>
      </c>
      <c r="B488" s="317" t="s">
        <v>24</v>
      </c>
      <c r="C488" s="385" t="s">
        <v>108</v>
      </c>
      <c r="D488" s="440"/>
      <c r="E488" s="440"/>
      <c r="F488" s="441"/>
      <c r="G488" s="270">
        <v>-5860000</v>
      </c>
      <c r="H488" s="270">
        <v>-5860000</v>
      </c>
      <c r="I488" s="295"/>
      <c r="J488" s="318">
        <v>-5860000</v>
      </c>
      <c r="K488" s="318"/>
      <c r="L488" s="318"/>
      <c r="M488" s="270">
        <v>0</v>
      </c>
      <c r="N488" s="270">
        <v>0</v>
      </c>
      <c r="O488" s="295"/>
      <c r="P488" s="318">
        <v>0</v>
      </c>
      <c r="Q488" s="318"/>
      <c r="R488" s="319"/>
      <c r="S488" s="279" t="str">
        <f t="shared" si="5"/>
        <v>00001020000050000810</v>
      </c>
      <c r="T488" s="273"/>
    </row>
    <row r="489" spans="1:20" s="274" customFormat="1" ht="22.5">
      <c r="A489" s="357" t="s">
        <v>111</v>
      </c>
      <c r="B489" s="269" t="s">
        <v>24</v>
      </c>
      <c r="C489" s="382" t="s">
        <v>110</v>
      </c>
      <c r="D489" s="388"/>
      <c r="E489" s="388"/>
      <c r="F489" s="389"/>
      <c r="G489" s="270">
        <v>-3492000</v>
      </c>
      <c r="H489" s="270">
        <v>-3492000</v>
      </c>
      <c r="I489" s="270"/>
      <c r="J489" s="270">
        <v>-3492000</v>
      </c>
      <c r="K489" s="270"/>
      <c r="L489" s="270"/>
      <c r="M489" s="270">
        <v>0</v>
      </c>
      <c r="N489" s="270">
        <v>0</v>
      </c>
      <c r="O489" s="270"/>
      <c r="P489" s="270">
        <v>0</v>
      </c>
      <c r="Q489" s="270"/>
      <c r="R489" s="271"/>
      <c r="S489" s="279" t="str">
        <f t="shared" si="5"/>
        <v>00001030000000000000</v>
      </c>
      <c r="T489" s="273"/>
    </row>
    <row r="490" spans="1:20" s="274" customFormat="1" ht="33.75">
      <c r="A490" s="357" t="s">
        <v>113</v>
      </c>
      <c r="B490" s="269" t="s">
        <v>24</v>
      </c>
      <c r="C490" s="382" t="s">
        <v>112</v>
      </c>
      <c r="D490" s="388"/>
      <c r="E490" s="388"/>
      <c r="F490" s="389"/>
      <c r="G490" s="270">
        <v>-3492000</v>
      </c>
      <c r="H490" s="270">
        <v>-3492000</v>
      </c>
      <c r="I490" s="270"/>
      <c r="J490" s="270">
        <v>-3492000</v>
      </c>
      <c r="K490" s="270"/>
      <c r="L490" s="270"/>
      <c r="M490" s="270">
        <v>0</v>
      </c>
      <c r="N490" s="270">
        <v>0</v>
      </c>
      <c r="O490" s="270"/>
      <c r="P490" s="270">
        <v>0</v>
      </c>
      <c r="Q490" s="270"/>
      <c r="R490" s="271"/>
      <c r="S490" s="279" t="str">
        <f t="shared" si="5"/>
        <v>00001030100000000000</v>
      </c>
      <c r="T490" s="273"/>
    </row>
    <row r="491" spans="1:20" s="274" customFormat="1" ht="45">
      <c r="A491" s="357" t="s">
        <v>115</v>
      </c>
      <c r="B491" s="269" t="s">
        <v>24</v>
      </c>
      <c r="C491" s="382" t="s">
        <v>114</v>
      </c>
      <c r="D491" s="388"/>
      <c r="E491" s="388"/>
      <c r="F491" s="389"/>
      <c r="G491" s="270">
        <v>-3492000</v>
      </c>
      <c r="H491" s="270">
        <v>-3492000</v>
      </c>
      <c r="I491" s="270"/>
      <c r="J491" s="270">
        <v>-3492000</v>
      </c>
      <c r="K491" s="270"/>
      <c r="L491" s="270"/>
      <c r="M491" s="270">
        <v>0</v>
      </c>
      <c r="N491" s="270">
        <v>0</v>
      </c>
      <c r="O491" s="270"/>
      <c r="P491" s="270">
        <v>0</v>
      </c>
      <c r="Q491" s="270"/>
      <c r="R491" s="271"/>
      <c r="S491" s="279" t="str">
        <f t="shared" si="5"/>
        <v>00001030100000000800</v>
      </c>
      <c r="T491" s="273"/>
    </row>
    <row r="492" spans="1:20" s="274" customFormat="1" ht="45">
      <c r="A492" s="364" t="s">
        <v>117</v>
      </c>
      <c r="B492" s="317" t="s">
        <v>24</v>
      </c>
      <c r="C492" s="385" t="s">
        <v>116</v>
      </c>
      <c r="D492" s="440"/>
      <c r="E492" s="440"/>
      <c r="F492" s="441"/>
      <c r="G492" s="270">
        <v>-3492000</v>
      </c>
      <c r="H492" s="270">
        <v>-3492000</v>
      </c>
      <c r="I492" s="295"/>
      <c r="J492" s="318">
        <v>-3492000</v>
      </c>
      <c r="K492" s="318"/>
      <c r="L492" s="318"/>
      <c r="M492" s="270">
        <v>0</v>
      </c>
      <c r="N492" s="270">
        <v>0</v>
      </c>
      <c r="O492" s="295"/>
      <c r="P492" s="318">
        <v>0</v>
      </c>
      <c r="Q492" s="318"/>
      <c r="R492" s="319"/>
      <c r="S492" s="279" t="str">
        <f t="shared" si="5"/>
        <v>00001030100050000810</v>
      </c>
      <c r="T492" s="273"/>
    </row>
    <row r="493" spans="1:20" ht="22.5">
      <c r="A493" s="365" t="s">
        <v>54</v>
      </c>
      <c r="B493" s="320" t="s">
        <v>25</v>
      </c>
      <c r="C493" s="448" t="s">
        <v>68</v>
      </c>
      <c r="D493" s="449"/>
      <c r="E493" s="449"/>
      <c r="F493" s="450"/>
      <c r="G493" s="315">
        <v>0</v>
      </c>
      <c r="H493" s="315">
        <v>0</v>
      </c>
      <c r="I493" s="315">
        <v>0</v>
      </c>
      <c r="J493" s="315">
        <v>0</v>
      </c>
      <c r="K493" s="315">
        <v>0</v>
      </c>
      <c r="L493" s="315">
        <v>0</v>
      </c>
      <c r="M493" s="315">
        <v>0</v>
      </c>
      <c r="N493" s="315">
        <v>0</v>
      </c>
      <c r="O493" s="315">
        <v>0</v>
      </c>
      <c r="P493" s="315">
        <v>0</v>
      </c>
      <c r="Q493" s="315">
        <v>0</v>
      </c>
      <c r="R493" s="316">
        <v>0</v>
      </c>
      <c r="S493" s="321"/>
    </row>
    <row r="494" spans="1:20" s="274" customFormat="1">
      <c r="A494" s="366"/>
      <c r="B494" s="322"/>
      <c r="C494" s="451"/>
      <c r="D494" s="452"/>
      <c r="E494" s="452"/>
      <c r="F494" s="453"/>
      <c r="G494" s="323"/>
      <c r="H494" s="323"/>
      <c r="I494" s="324"/>
      <c r="J494" s="325"/>
      <c r="K494" s="325"/>
      <c r="L494" s="325"/>
      <c r="M494" s="323"/>
      <c r="N494" s="323"/>
      <c r="O494" s="324"/>
      <c r="P494" s="325"/>
      <c r="Q494" s="325"/>
      <c r="R494" s="326"/>
      <c r="S494" s="327" t="str">
        <f>"" &amp; C494</f>
        <v/>
      </c>
      <c r="T494" s="273"/>
    </row>
    <row r="495" spans="1:20" s="274" customFormat="1" ht="11.25" hidden="1" customHeight="1">
      <c r="A495" s="367"/>
      <c r="B495" s="328"/>
      <c r="C495" s="454"/>
      <c r="D495" s="455"/>
      <c r="E495" s="455"/>
      <c r="F495" s="456"/>
      <c r="G495" s="323"/>
      <c r="H495" s="323"/>
      <c r="I495" s="323"/>
      <c r="J495" s="323"/>
      <c r="K495" s="323"/>
      <c r="L495" s="323"/>
      <c r="M495" s="323"/>
      <c r="N495" s="323"/>
      <c r="O495" s="323"/>
      <c r="P495" s="323"/>
      <c r="Q495" s="323"/>
      <c r="R495" s="329"/>
      <c r="S495" s="327" t="str">
        <f>"" &amp; C495</f>
        <v/>
      </c>
      <c r="T495" s="273"/>
    </row>
    <row r="496" spans="1:20">
      <c r="A496" s="368" t="s">
        <v>26</v>
      </c>
      <c r="B496" s="330" t="s">
        <v>27</v>
      </c>
      <c r="C496" s="437" t="s">
        <v>63</v>
      </c>
      <c r="D496" s="438"/>
      <c r="E496" s="438"/>
      <c r="F496" s="439"/>
      <c r="G496" s="331">
        <v>11322857.57</v>
      </c>
      <c r="H496" s="331">
        <v>11322857.57</v>
      </c>
      <c r="I496" s="331">
        <v>0</v>
      </c>
      <c r="J496" s="331">
        <v>4116171.97</v>
      </c>
      <c r="K496" s="331">
        <v>7161685.5999999996</v>
      </c>
      <c r="L496" s="331">
        <v>45000</v>
      </c>
      <c r="M496" s="332">
        <v>-43234782.240000002</v>
      </c>
      <c r="N496" s="331">
        <v>-43234782.240000002</v>
      </c>
      <c r="O496" s="331">
        <v>0</v>
      </c>
      <c r="P496" s="331">
        <v>-18433972.260000002</v>
      </c>
      <c r="Q496" s="331">
        <v>-25934073.93</v>
      </c>
      <c r="R496" s="333">
        <v>1133263.95</v>
      </c>
      <c r="S496" s="321"/>
    </row>
    <row r="497" spans="1:20" ht="22.5">
      <c r="A497" s="368" t="s">
        <v>39</v>
      </c>
      <c r="B497" s="330" t="s">
        <v>27</v>
      </c>
      <c r="C497" s="437" t="s">
        <v>37</v>
      </c>
      <c r="D497" s="438"/>
      <c r="E497" s="438"/>
      <c r="F497" s="439"/>
      <c r="G497" s="331">
        <v>11322857.57</v>
      </c>
      <c r="H497" s="331">
        <v>11322857.57</v>
      </c>
      <c r="I497" s="331">
        <v>0</v>
      </c>
      <c r="J497" s="331">
        <v>4116171.97</v>
      </c>
      <c r="K497" s="331">
        <v>7161685.5999999996</v>
      </c>
      <c r="L497" s="331">
        <v>45000</v>
      </c>
      <c r="M497" s="332">
        <v>-43234782.240000002</v>
      </c>
      <c r="N497" s="331">
        <v>-43234782.240000002</v>
      </c>
      <c r="O497" s="331">
        <v>0</v>
      </c>
      <c r="P497" s="331">
        <v>-18433972.260000002</v>
      </c>
      <c r="Q497" s="331">
        <v>-25934073.93</v>
      </c>
      <c r="R497" s="333">
        <v>1133263.95</v>
      </c>
      <c r="S497" s="321"/>
    </row>
    <row r="498" spans="1:20" ht="39" hidden="1" customHeight="1">
      <c r="A498" s="369" t="s">
        <v>40</v>
      </c>
      <c r="B498" s="330" t="s">
        <v>27</v>
      </c>
      <c r="C498" s="437" t="s">
        <v>38</v>
      </c>
      <c r="D498" s="438"/>
      <c r="E498" s="438"/>
      <c r="F498" s="439"/>
      <c r="G498" s="331">
        <v>0</v>
      </c>
      <c r="H498" s="331">
        <v>0</v>
      </c>
      <c r="I498" s="331">
        <v>0</v>
      </c>
      <c r="J498" s="331">
        <v>0</v>
      </c>
      <c r="K498" s="331">
        <v>0</v>
      </c>
      <c r="L498" s="331">
        <v>0</v>
      </c>
      <c r="M498" s="332">
        <v>0</v>
      </c>
      <c r="N498" s="331">
        <v>0</v>
      </c>
      <c r="O498" s="331">
        <v>0</v>
      </c>
      <c r="P498" s="331"/>
      <c r="Q498" s="331"/>
      <c r="R498" s="333"/>
      <c r="S498" s="321"/>
    </row>
    <row r="499" spans="1:20" s="274" customFormat="1">
      <c r="A499" s="370" t="s">
        <v>87</v>
      </c>
      <c r="B499" s="269" t="s">
        <v>28</v>
      </c>
      <c r="C499" s="382" t="s">
        <v>88</v>
      </c>
      <c r="D499" s="388"/>
      <c r="E499" s="388"/>
      <c r="F499" s="389"/>
      <c r="G499" s="270">
        <v>-663328727.63999999</v>
      </c>
      <c r="H499" s="270">
        <v>-663328727.63999999</v>
      </c>
      <c r="I499" s="270">
        <v>-18872902</v>
      </c>
      <c r="J499" s="270">
        <v>-542087351</v>
      </c>
      <c r="K499" s="270">
        <v>-93998452.640000001</v>
      </c>
      <c r="L499" s="270">
        <v>-46115826</v>
      </c>
      <c r="M499" s="270">
        <v>-246559693.44999999</v>
      </c>
      <c r="N499" s="270">
        <v>-246559693.44999999</v>
      </c>
      <c r="O499" s="270">
        <v>-5432152</v>
      </c>
      <c r="P499" s="270">
        <v>-187831404.37</v>
      </c>
      <c r="Q499" s="270">
        <v>-51299211.329999998</v>
      </c>
      <c r="R499" s="271">
        <v>-12861229.75</v>
      </c>
      <c r="S499" s="279" t="str">
        <f t="shared" ref="S499:S510" si="6">"" &amp; C499</f>
        <v>00001050000000000500</v>
      </c>
      <c r="T499" s="273"/>
    </row>
    <row r="500" spans="1:20" s="274" customFormat="1">
      <c r="A500" s="370" t="s">
        <v>89</v>
      </c>
      <c r="B500" s="269" t="s">
        <v>28</v>
      </c>
      <c r="C500" s="382" t="s">
        <v>90</v>
      </c>
      <c r="D500" s="388"/>
      <c r="E500" s="388"/>
      <c r="F500" s="389"/>
      <c r="G500" s="270">
        <v>-663328727.63999999</v>
      </c>
      <c r="H500" s="270">
        <v>-663328727.63999999</v>
      </c>
      <c r="I500" s="270">
        <v>-18872902</v>
      </c>
      <c r="J500" s="270">
        <v>-542087351</v>
      </c>
      <c r="K500" s="270">
        <v>-93998452.640000001</v>
      </c>
      <c r="L500" s="270">
        <v>-46115826</v>
      </c>
      <c r="M500" s="270">
        <v>-246559693.44999999</v>
      </c>
      <c r="N500" s="270">
        <v>-246559693.44999999</v>
      </c>
      <c r="O500" s="270">
        <v>-5432152</v>
      </c>
      <c r="P500" s="270">
        <v>-187831404.37</v>
      </c>
      <c r="Q500" s="270">
        <v>-51299211.329999998</v>
      </c>
      <c r="R500" s="271">
        <v>-12861229.75</v>
      </c>
      <c r="S500" s="279" t="str">
        <f t="shared" si="6"/>
        <v>00001050200000000500</v>
      </c>
      <c r="T500" s="273"/>
    </row>
    <row r="501" spans="1:20" s="274" customFormat="1" ht="22.5">
      <c r="A501" s="370" t="s">
        <v>91</v>
      </c>
      <c r="B501" s="269" t="s">
        <v>28</v>
      </c>
      <c r="C501" s="382" t="s">
        <v>92</v>
      </c>
      <c r="D501" s="388"/>
      <c r="E501" s="388"/>
      <c r="F501" s="389"/>
      <c r="G501" s="270">
        <v>-663328727.63999999</v>
      </c>
      <c r="H501" s="270">
        <v>-663328727.63999999</v>
      </c>
      <c r="I501" s="270">
        <v>-18872902</v>
      </c>
      <c r="J501" s="270">
        <v>-542087351</v>
      </c>
      <c r="K501" s="270">
        <v>-93998452.640000001</v>
      </c>
      <c r="L501" s="270">
        <v>-46115826</v>
      </c>
      <c r="M501" s="270">
        <v>-246559693.44999999</v>
      </c>
      <c r="N501" s="270">
        <v>-246559693.44999999</v>
      </c>
      <c r="O501" s="270">
        <v>-5432152</v>
      </c>
      <c r="P501" s="270">
        <v>-187831404.37</v>
      </c>
      <c r="Q501" s="270">
        <v>-51299211.329999998</v>
      </c>
      <c r="R501" s="271">
        <v>-12861229.75</v>
      </c>
      <c r="S501" s="279" t="str">
        <f t="shared" si="6"/>
        <v>00001050201000000510</v>
      </c>
      <c r="T501" s="273"/>
    </row>
    <row r="502" spans="1:20" s="274" customFormat="1" ht="22.5">
      <c r="A502" s="371" t="s">
        <v>93</v>
      </c>
      <c r="B502" s="334" t="s">
        <v>28</v>
      </c>
      <c r="C502" s="385" t="s">
        <v>94</v>
      </c>
      <c r="D502" s="386"/>
      <c r="E502" s="386"/>
      <c r="F502" s="387"/>
      <c r="G502" s="270">
        <v>-541455949</v>
      </c>
      <c r="H502" s="270">
        <v>-541455949</v>
      </c>
      <c r="I502" s="335">
        <v>-631402</v>
      </c>
      <c r="J502" s="336">
        <v>-542087351</v>
      </c>
      <c r="K502" s="336"/>
      <c r="L502" s="336"/>
      <c r="M502" s="270">
        <v>-187550852.37</v>
      </c>
      <c r="N502" s="270">
        <v>-187550852.37</v>
      </c>
      <c r="O502" s="335">
        <v>-280552</v>
      </c>
      <c r="P502" s="278">
        <v>-187831404.37</v>
      </c>
      <c r="Q502" s="278"/>
      <c r="R502" s="278"/>
      <c r="S502" s="279" t="str">
        <f t="shared" si="6"/>
        <v>00001050201050000510</v>
      </c>
    </row>
    <row r="503" spans="1:20" s="274" customFormat="1" ht="22.5">
      <c r="A503" s="371" t="s">
        <v>95</v>
      </c>
      <c r="B503" s="334" t="s">
        <v>28</v>
      </c>
      <c r="C503" s="385" t="s">
        <v>96</v>
      </c>
      <c r="D503" s="386"/>
      <c r="E503" s="386"/>
      <c r="F503" s="387"/>
      <c r="G503" s="270">
        <v>-27874326</v>
      </c>
      <c r="H503" s="270">
        <v>-27874326</v>
      </c>
      <c r="I503" s="335">
        <v>-18241500</v>
      </c>
      <c r="J503" s="336"/>
      <c r="K503" s="336"/>
      <c r="L503" s="336">
        <v>-46115826</v>
      </c>
      <c r="M503" s="270">
        <v>-7709629.75</v>
      </c>
      <c r="N503" s="270">
        <v>-7709629.75</v>
      </c>
      <c r="O503" s="335">
        <v>-5151600</v>
      </c>
      <c r="P503" s="278"/>
      <c r="Q503" s="278"/>
      <c r="R503" s="278">
        <v>-12861229.75</v>
      </c>
      <c r="S503" s="279" t="str">
        <f t="shared" si="6"/>
        <v>00001050201100000510</v>
      </c>
    </row>
    <row r="504" spans="1:20" s="274" customFormat="1" ht="22.5">
      <c r="A504" s="371" t="s">
        <v>97</v>
      </c>
      <c r="B504" s="334" t="s">
        <v>28</v>
      </c>
      <c r="C504" s="385" t="s">
        <v>98</v>
      </c>
      <c r="D504" s="386"/>
      <c r="E504" s="386"/>
      <c r="F504" s="387"/>
      <c r="G504" s="270">
        <v>-93998452.640000001</v>
      </c>
      <c r="H504" s="270">
        <v>-93998452.640000001</v>
      </c>
      <c r="I504" s="335"/>
      <c r="J504" s="336"/>
      <c r="K504" s="336">
        <v>-93998452.640000001</v>
      </c>
      <c r="L504" s="336"/>
      <c r="M504" s="270">
        <v>-51299211.329999998</v>
      </c>
      <c r="N504" s="270">
        <v>-51299211.329999998</v>
      </c>
      <c r="O504" s="335"/>
      <c r="P504" s="278"/>
      <c r="Q504" s="278">
        <v>-51299211.329999998</v>
      </c>
      <c r="R504" s="278"/>
      <c r="S504" s="279" t="str">
        <f t="shared" si="6"/>
        <v>00001050201130000510</v>
      </c>
    </row>
    <row r="505" spans="1:20" s="274" customFormat="1">
      <c r="A505" s="370" t="s">
        <v>75</v>
      </c>
      <c r="B505" s="269" t="s">
        <v>29</v>
      </c>
      <c r="C505" s="382" t="s">
        <v>76</v>
      </c>
      <c r="D505" s="388"/>
      <c r="E505" s="388"/>
      <c r="F505" s="389"/>
      <c r="G505" s="270">
        <v>674651585.21000004</v>
      </c>
      <c r="H505" s="270">
        <v>674651585.21000004</v>
      </c>
      <c r="I505" s="270">
        <v>18872902</v>
      </c>
      <c r="J505" s="270">
        <v>546203522.97000003</v>
      </c>
      <c r="K505" s="270">
        <v>101160138.23999999</v>
      </c>
      <c r="L505" s="270">
        <v>46160826</v>
      </c>
      <c r="M505" s="270">
        <v>203324911.21000001</v>
      </c>
      <c r="N505" s="270">
        <v>203324911.21000001</v>
      </c>
      <c r="O505" s="270">
        <v>5432152</v>
      </c>
      <c r="P505" s="270">
        <v>169397432.11000001</v>
      </c>
      <c r="Q505" s="270">
        <v>25365137.399999999</v>
      </c>
      <c r="R505" s="271">
        <v>13994493.699999999</v>
      </c>
      <c r="S505" s="279" t="str">
        <f t="shared" si="6"/>
        <v>00001050000000000600</v>
      </c>
      <c r="T505" s="273"/>
    </row>
    <row r="506" spans="1:20" s="274" customFormat="1" ht="22.5">
      <c r="A506" s="370" t="s">
        <v>77</v>
      </c>
      <c r="B506" s="269" t="s">
        <v>29</v>
      </c>
      <c r="C506" s="382" t="s">
        <v>78</v>
      </c>
      <c r="D506" s="388"/>
      <c r="E506" s="388"/>
      <c r="F506" s="389"/>
      <c r="G506" s="270">
        <v>674651585.21000004</v>
      </c>
      <c r="H506" s="270">
        <v>674651585.21000004</v>
      </c>
      <c r="I506" s="270">
        <v>18872902</v>
      </c>
      <c r="J506" s="270">
        <v>546203522.97000003</v>
      </c>
      <c r="K506" s="270">
        <v>101160138.23999999</v>
      </c>
      <c r="L506" s="270">
        <v>46160826</v>
      </c>
      <c r="M506" s="270">
        <v>203324911.21000001</v>
      </c>
      <c r="N506" s="270">
        <v>203324911.21000001</v>
      </c>
      <c r="O506" s="270">
        <v>5432152</v>
      </c>
      <c r="P506" s="270">
        <v>169397432.11000001</v>
      </c>
      <c r="Q506" s="270">
        <v>25365137.399999999</v>
      </c>
      <c r="R506" s="271">
        <v>13994493.699999999</v>
      </c>
      <c r="S506" s="279" t="str">
        <f t="shared" si="6"/>
        <v>00001050200000000600</v>
      </c>
      <c r="T506" s="273"/>
    </row>
    <row r="507" spans="1:20" s="274" customFormat="1" ht="22.5">
      <c r="A507" s="370" t="s">
        <v>80</v>
      </c>
      <c r="B507" s="269" t="s">
        <v>29</v>
      </c>
      <c r="C507" s="382" t="s">
        <v>79</v>
      </c>
      <c r="D507" s="388"/>
      <c r="E507" s="388"/>
      <c r="F507" s="389"/>
      <c r="G507" s="270">
        <v>674651585.21000004</v>
      </c>
      <c r="H507" s="270">
        <v>674651585.21000004</v>
      </c>
      <c r="I507" s="270">
        <v>18872902</v>
      </c>
      <c r="J507" s="270">
        <v>546203522.97000003</v>
      </c>
      <c r="K507" s="270">
        <v>101160138.23999999</v>
      </c>
      <c r="L507" s="270">
        <v>46160826</v>
      </c>
      <c r="M507" s="270">
        <v>203324911.21000001</v>
      </c>
      <c r="N507" s="270">
        <v>203324911.21000001</v>
      </c>
      <c r="O507" s="270">
        <v>5432152</v>
      </c>
      <c r="P507" s="270">
        <v>169397432.11000001</v>
      </c>
      <c r="Q507" s="270">
        <v>25365137.399999999</v>
      </c>
      <c r="R507" s="271">
        <v>13994493.699999999</v>
      </c>
      <c r="S507" s="279" t="str">
        <f t="shared" si="6"/>
        <v>00001050201000000610</v>
      </c>
      <c r="T507" s="273"/>
    </row>
    <row r="508" spans="1:20" s="274" customFormat="1" ht="22.5">
      <c r="A508" s="372" t="s">
        <v>82</v>
      </c>
      <c r="B508" s="337" t="s">
        <v>29</v>
      </c>
      <c r="C508" s="385" t="s">
        <v>81</v>
      </c>
      <c r="D508" s="386"/>
      <c r="E508" s="386"/>
      <c r="F508" s="387"/>
      <c r="G508" s="270">
        <v>527962022.97000003</v>
      </c>
      <c r="H508" s="270">
        <v>527962022.97000003</v>
      </c>
      <c r="I508" s="338">
        <v>18241500</v>
      </c>
      <c r="J508" s="339">
        <v>546203522.97000003</v>
      </c>
      <c r="K508" s="339"/>
      <c r="L508" s="339"/>
      <c r="M508" s="270">
        <v>164245832.11000001</v>
      </c>
      <c r="N508" s="270">
        <v>164245832.11000001</v>
      </c>
      <c r="O508" s="338">
        <v>5151600</v>
      </c>
      <c r="P508" s="319">
        <v>169397432.11000001</v>
      </c>
      <c r="Q508" s="319"/>
      <c r="R508" s="319"/>
      <c r="S508" s="279" t="str">
        <f t="shared" si="6"/>
        <v>00001050201050000610</v>
      </c>
    </row>
    <row r="509" spans="1:20" s="274" customFormat="1" ht="22.5">
      <c r="A509" s="372" t="s">
        <v>84</v>
      </c>
      <c r="B509" s="337" t="s">
        <v>29</v>
      </c>
      <c r="C509" s="385" t="s">
        <v>83</v>
      </c>
      <c r="D509" s="386"/>
      <c r="E509" s="386"/>
      <c r="F509" s="387"/>
      <c r="G509" s="270">
        <v>45829424</v>
      </c>
      <c r="H509" s="270">
        <v>45829424</v>
      </c>
      <c r="I509" s="338">
        <v>331402</v>
      </c>
      <c r="J509" s="339"/>
      <c r="K509" s="339"/>
      <c r="L509" s="339">
        <v>46160826</v>
      </c>
      <c r="M509" s="270">
        <v>13863941.699999999</v>
      </c>
      <c r="N509" s="270">
        <v>13863941.699999999</v>
      </c>
      <c r="O509" s="338">
        <v>130552</v>
      </c>
      <c r="P509" s="319"/>
      <c r="Q509" s="319"/>
      <c r="R509" s="319">
        <v>13994493.699999999</v>
      </c>
      <c r="S509" s="279" t="str">
        <f t="shared" si="6"/>
        <v>00001050201100000610</v>
      </c>
    </row>
    <row r="510" spans="1:20" s="274" customFormat="1" ht="22.5">
      <c r="A510" s="372" t="s">
        <v>86</v>
      </c>
      <c r="B510" s="337" t="s">
        <v>29</v>
      </c>
      <c r="C510" s="385" t="s">
        <v>85</v>
      </c>
      <c r="D510" s="386"/>
      <c r="E510" s="386"/>
      <c r="F510" s="387"/>
      <c r="G510" s="270">
        <v>100860138.23999999</v>
      </c>
      <c r="H510" s="270">
        <v>100860138.23999999</v>
      </c>
      <c r="I510" s="338">
        <v>300000</v>
      </c>
      <c r="J510" s="339"/>
      <c r="K510" s="339">
        <v>101160138.23999999</v>
      </c>
      <c r="L510" s="339"/>
      <c r="M510" s="270">
        <v>25215137.399999999</v>
      </c>
      <c r="N510" s="270">
        <v>25215137.399999999</v>
      </c>
      <c r="O510" s="338">
        <v>150000</v>
      </c>
      <c r="P510" s="319"/>
      <c r="Q510" s="319">
        <v>25365137.399999999</v>
      </c>
      <c r="R510" s="319"/>
      <c r="S510" s="279" t="str">
        <f t="shared" si="6"/>
        <v>00001050201130000610</v>
      </c>
    </row>
    <row r="511" spans="1:20">
      <c r="A511" s="373"/>
      <c r="B511" s="340"/>
      <c r="C511" s="340"/>
      <c r="D511" s="340"/>
      <c r="E511" s="340"/>
      <c r="F511" s="340"/>
      <c r="G511" s="340"/>
      <c r="H511" s="340"/>
      <c r="I511" s="340"/>
      <c r="J511" s="340"/>
      <c r="K511" s="340"/>
      <c r="L511" s="340"/>
      <c r="M511" s="340"/>
      <c r="N511" s="340"/>
      <c r="O511" s="340"/>
      <c r="P511" s="340"/>
      <c r="Q511" s="340"/>
      <c r="R511" s="340"/>
    </row>
  </sheetData>
  <mergeCells count="541">
    <mergeCell ref="C487:F487"/>
    <mergeCell ref="C211:E211"/>
    <mergeCell ref="C212:E212"/>
    <mergeCell ref="C213:E213"/>
    <mergeCell ref="C214:E214"/>
    <mergeCell ref="C215:E215"/>
    <mergeCell ref="P183:P184"/>
    <mergeCell ref="J183:J184"/>
    <mergeCell ref="M183:M184"/>
    <mergeCell ref="N477:N478"/>
    <mergeCell ref="K477:K478"/>
    <mergeCell ref="L183:L184"/>
    <mergeCell ref="O183:O184"/>
    <mergeCell ref="K183:K184"/>
    <mergeCell ref="C489:F489"/>
    <mergeCell ref="C496:F496"/>
    <mergeCell ref="C498:F498"/>
    <mergeCell ref="C492:F492"/>
    <mergeCell ref="C186:F186"/>
    <mergeCell ref="G476:L476"/>
    <mergeCell ref="C479:F479"/>
    <mergeCell ref="G477:G478"/>
    <mergeCell ref="C472:F472"/>
    <mergeCell ref="J477:J478"/>
    <mergeCell ref="C491:F491"/>
    <mergeCell ref="C490:F490"/>
    <mergeCell ref="C480:F480"/>
    <mergeCell ref="H477:H478"/>
    <mergeCell ref="C493:F493"/>
    <mergeCell ref="C497:F497"/>
    <mergeCell ref="C494:F494"/>
    <mergeCell ref="C488:F488"/>
    <mergeCell ref="C197:E197"/>
    <mergeCell ref="C198:E198"/>
    <mergeCell ref="C199:E199"/>
    <mergeCell ref="C200:E200"/>
    <mergeCell ref="I477:I478"/>
    <mergeCell ref="C495:F495"/>
    <mergeCell ref="A476:A478"/>
    <mergeCell ref="B476:B478"/>
    <mergeCell ref="C476:F478"/>
    <mergeCell ref="A182:A184"/>
    <mergeCell ref="B182:B184"/>
    <mergeCell ref="M182:R182"/>
    <mergeCell ref="A13:A15"/>
    <mergeCell ref="C16:F16"/>
    <mergeCell ref="J14:J15"/>
    <mergeCell ref="B13:B15"/>
    <mergeCell ref="G14:G15"/>
    <mergeCell ref="H14:H15"/>
    <mergeCell ref="Q477:Q478"/>
    <mergeCell ref="P477:P478"/>
    <mergeCell ref="N180:O180"/>
    <mergeCell ref="C17:F17"/>
    <mergeCell ref="I14:I15"/>
    <mergeCell ref="I183:I184"/>
    <mergeCell ref="C185:F185"/>
    <mergeCell ref="C182:F184"/>
    <mergeCell ref="C45:F45"/>
    <mergeCell ref="C46:F46"/>
    <mergeCell ref="C47:F47"/>
    <mergeCell ref="C48:F48"/>
    <mergeCell ref="C486:F486"/>
    <mergeCell ref="M476:R476"/>
    <mergeCell ref="M14:M15"/>
    <mergeCell ref="K14:K15"/>
    <mergeCell ref="G183:G184"/>
    <mergeCell ref="C187:E187"/>
    <mergeCell ref="C188:E188"/>
    <mergeCell ref="C189:E189"/>
    <mergeCell ref="C190:E190"/>
    <mergeCell ref="R183:R184"/>
    <mergeCell ref="C29:F29"/>
    <mergeCell ref="C32:F32"/>
    <mergeCell ref="C33:F33"/>
    <mergeCell ref="Q183:Q184"/>
    <mergeCell ref="R477:R478"/>
    <mergeCell ref="N183:N184"/>
    <mergeCell ref="O477:O478"/>
    <mergeCell ref="C201:E201"/>
    <mergeCell ref="C202:E202"/>
    <mergeCell ref="C40:F40"/>
    <mergeCell ref="C481:F482"/>
    <mergeCell ref="C483:F483"/>
    <mergeCell ref="C484:F484"/>
    <mergeCell ref="C485:F485"/>
    <mergeCell ref="G182:L182"/>
    <mergeCell ref="H183:H184"/>
    <mergeCell ref="M477:M478"/>
    <mergeCell ref="C191:E191"/>
    <mergeCell ref="C192:E192"/>
    <mergeCell ref="C193:E193"/>
    <mergeCell ref="C194:E194"/>
    <mergeCell ref="C195:E195"/>
    <mergeCell ref="C196:E196"/>
    <mergeCell ref="L477:L478"/>
    <mergeCell ref="B1:K2"/>
    <mergeCell ref="G6:J6"/>
    <mergeCell ref="G7:J7"/>
    <mergeCell ref="C13:F15"/>
    <mergeCell ref="G13:L13"/>
    <mergeCell ref="B6:F6"/>
    <mergeCell ref="B7:F7"/>
    <mergeCell ref="B9:F9"/>
    <mergeCell ref="B8:G8"/>
    <mergeCell ref="C78:F78"/>
    <mergeCell ref="C30:F30"/>
    <mergeCell ref="C31:F31"/>
    <mergeCell ref="R14:R15"/>
    <mergeCell ref="Q14:Q15"/>
    <mergeCell ref="P14:P15"/>
    <mergeCell ref="O14:O15"/>
    <mergeCell ref="N14:N15"/>
    <mergeCell ref="L14:L15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C53:F53"/>
    <mergeCell ref="C58:F58"/>
    <mergeCell ref="C74:F74"/>
    <mergeCell ref="C75:F75"/>
    <mergeCell ref="C76:F76"/>
    <mergeCell ref="C77:F77"/>
    <mergeCell ref="C69:F69"/>
    <mergeCell ref="C70:F70"/>
    <mergeCell ref="C71:F71"/>
    <mergeCell ref="C72:F72"/>
    <mergeCell ref="M13:R13"/>
    <mergeCell ref="C63:F63"/>
    <mergeCell ref="C68:F68"/>
    <mergeCell ref="C73:F73"/>
    <mergeCell ref="C49:F49"/>
    <mergeCell ref="C50:F50"/>
    <mergeCell ref="C51:F51"/>
    <mergeCell ref="C510:F510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507:F507"/>
    <mergeCell ref="C508:F508"/>
    <mergeCell ref="C509:F509"/>
    <mergeCell ref="C206:E206"/>
    <mergeCell ref="C207:E207"/>
    <mergeCell ref="C203:E203"/>
    <mergeCell ref="C204:E204"/>
    <mergeCell ref="C205:E205"/>
    <mergeCell ref="C54:F54"/>
    <mergeCell ref="C55:F55"/>
    <mergeCell ref="C56:F56"/>
    <mergeCell ref="C57:F57"/>
    <mergeCell ref="C208:E208"/>
    <mergeCell ref="C209:E209"/>
    <mergeCell ref="C210:E210"/>
    <mergeCell ref="C221:E221"/>
    <mergeCell ref="C222:E222"/>
    <mergeCell ref="C223:E223"/>
    <mergeCell ref="C224:E224"/>
    <mergeCell ref="C225:E225"/>
    <mergeCell ref="C216:E216"/>
    <mergeCell ref="C217:E217"/>
    <mergeCell ref="C218:E218"/>
    <mergeCell ref="C219:E219"/>
    <mergeCell ref="C220:E220"/>
    <mergeCell ref="C231:E231"/>
    <mergeCell ref="C232:E232"/>
    <mergeCell ref="C233:E233"/>
    <mergeCell ref="C234:E234"/>
    <mergeCell ref="C235:E235"/>
    <mergeCell ref="C226:E226"/>
    <mergeCell ref="C227:E227"/>
    <mergeCell ref="C228:E228"/>
    <mergeCell ref="C229:E229"/>
    <mergeCell ref="C230:E230"/>
    <mergeCell ref="C241:E241"/>
    <mergeCell ref="C242:E242"/>
    <mergeCell ref="C243:E243"/>
    <mergeCell ref="C244:E244"/>
    <mergeCell ref="C245:E245"/>
    <mergeCell ref="C236:E236"/>
    <mergeCell ref="C237:E237"/>
    <mergeCell ref="C238:E238"/>
    <mergeCell ref="C239:E239"/>
    <mergeCell ref="C240:E240"/>
    <mergeCell ref="C251:E251"/>
    <mergeCell ref="C252:E252"/>
    <mergeCell ref="C253:E253"/>
    <mergeCell ref="C254:E254"/>
    <mergeCell ref="C255:E255"/>
    <mergeCell ref="C246:E246"/>
    <mergeCell ref="C247:E247"/>
    <mergeCell ref="C248:E248"/>
    <mergeCell ref="C249:E249"/>
    <mergeCell ref="C250:E250"/>
    <mergeCell ref="C261:E261"/>
    <mergeCell ref="C262:E262"/>
    <mergeCell ref="C263:E263"/>
    <mergeCell ref="C264:E264"/>
    <mergeCell ref="C265:E265"/>
    <mergeCell ref="C256:E256"/>
    <mergeCell ref="C257:E257"/>
    <mergeCell ref="C258:E258"/>
    <mergeCell ref="C259:E259"/>
    <mergeCell ref="C260:E260"/>
    <mergeCell ref="C271:E271"/>
    <mergeCell ref="C272:E272"/>
    <mergeCell ref="C273:E273"/>
    <mergeCell ref="C274:E274"/>
    <mergeCell ref="C275:E275"/>
    <mergeCell ref="C266:E266"/>
    <mergeCell ref="C267:E267"/>
    <mergeCell ref="C268:E268"/>
    <mergeCell ref="C269:E269"/>
    <mergeCell ref="C270:E270"/>
    <mergeCell ref="C281:E281"/>
    <mergeCell ref="C282:E282"/>
    <mergeCell ref="C283:E283"/>
    <mergeCell ref="C284:E284"/>
    <mergeCell ref="C285:E285"/>
    <mergeCell ref="C276:E276"/>
    <mergeCell ref="C277:E277"/>
    <mergeCell ref="C278:E278"/>
    <mergeCell ref="C279:E279"/>
    <mergeCell ref="C280:E280"/>
    <mergeCell ref="C291:E291"/>
    <mergeCell ref="C292:E292"/>
    <mergeCell ref="C293:E293"/>
    <mergeCell ref="C294:E294"/>
    <mergeCell ref="C295:E295"/>
    <mergeCell ref="C286:E286"/>
    <mergeCell ref="C287:E287"/>
    <mergeCell ref="C288:E288"/>
    <mergeCell ref="C289:E289"/>
    <mergeCell ref="C290:E290"/>
    <mergeCell ref="C301:E301"/>
    <mergeCell ref="C302:E302"/>
    <mergeCell ref="C303:E303"/>
    <mergeCell ref="C304:E304"/>
    <mergeCell ref="C305:E305"/>
    <mergeCell ref="C296:E296"/>
    <mergeCell ref="C297:E297"/>
    <mergeCell ref="C298:E298"/>
    <mergeCell ref="C299:E299"/>
    <mergeCell ref="C300:E300"/>
    <mergeCell ref="C311:E311"/>
    <mergeCell ref="C312:E312"/>
    <mergeCell ref="C313:E313"/>
    <mergeCell ref="C314:E314"/>
    <mergeCell ref="C315:E315"/>
    <mergeCell ref="C306:E306"/>
    <mergeCell ref="C307:E307"/>
    <mergeCell ref="C308:E308"/>
    <mergeCell ref="C309:E309"/>
    <mergeCell ref="C310:E310"/>
    <mergeCell ref="C321:E321"/>
    <mergeCell ref="C322:E322"/>
    <mergeCell ref="C323:E323"/>
    <mergeCell ref="C324:E324"/>
    <mergeCell ref="C325:E325"/>
    <mergeCell ref="C316:E316"/>
    <mergeCell ref="C317:E317"/>
    <mergeCell ref="C318:E318"/>
    <mergeCell ref="C319:E319"/>
    <mergeCell ref="C320:E320"/>
    <mergeCell ref="C331:E331"/>
    <mergeCell ref="C332:E332"/>
    <mergeCell ref="C333:E333"/>
    <mergeCell ref="C334:E334"/>
    <mergeCell ref="C335:E335"/>
    <mergeCell ref="C326:E326"/>
    <mergeCell ref="C327:E327"/>
    <mergeCell ref="C328:E328"/>
    <mergeCell ref="C329:E329"/>
    <mergeCell ref="C330:E330"/>
    <mergeCell ref="C341:E341"/>
    <mergeCell ref="C342:E342"/>
    <mergeCell ref="C343:E343"/>
    <mergeCell ref="C344:E344"/>
    <mergeCell ref="C345:E345"/>
    <mergeCell ref="C336:E336"/>
    <mergeCell ref="C337:E337"/>
    <mergeCell ref="C338:E338"/>
    <mergeCell ref="C339:E339"/>
    <mergeCell ref="C340:E340"/>
    <mergeCell ref="C351:E351"/>
    <mergeCell ref="C352:E352"/>
    <mergeCell ref="C353:E353"/>
    <mergeCell ref="C354:E354"/>
    <mergeCell ref="C355:E355"/>
    <mergeCell ref="C346:E346"/>
    <mergeCell ref="C347:E347"/>
    <mergeCell ref="C348:E348"/>
    <mergeCell ref="C349:E349"/>
    <mergeCell ref="C350:E350"/>
    <mergeCell ref="C361:E361"/>
    <mergeCell ref="C362:E362"/>
    <mergeCell ref="C363:E363"/>
    <mergeCell ref="C364:E364"/>
    <mergeCell ref="C365:E365"/>
    <mergeCell ref="C356:E356"/>
    <mergeCell ref="C357:E357"/>
    <mergeCell ref="C358:E358"/>
    <mergeCell ref="C359:E359"/>
    <mergeCell ref="C360:E360"/>
    <mergeCell ref="C371:E371"/>
    <mergeCell ref="C372:E372"/>
    <mergeCell ref="C373:E373"/>
    <mergeCell ref="C374:E374"/>
    <mergeCell ref="C375:E375"/>
    <mergeCell ref="C366:E366"/>
    <mergeCell ref="C367:E367"/>
    <mergeCell ref="C368:E368"/>
    <mergeCell ref="C369:E369"/>
    <mergeCell ref="C370:E370"/>
    <mergeCell ref="C381:E381"/>
    <mergeCell ref="C382:E382"/>
    <mergeCell ref="C383:E383"/>
    <mergeCell ref="C384:E384"/>
    <mergeCell ref="C385:E385"/>
    <mergeCell ref="C376:E376"/>
    <mergeCell ref="C377:E377"/>
    <mergeCell ref="C378:E378"/>
    <mergeCell ref="C379:E379"/>
    <mergeCell ref="C380:E380"/>
    <mergeCell ref="C391:E391"/>
    <mergeCell ref="C392:E392"/>
    <mergeCell ref="C393:E393"/>
    <mergeCell ref="C394:E394"/>
    <mergeCell ref="C395:E395"/>
    <mergeCell ref="C386:E386"/>
    <mergeCell ref="C387:E387"/>
    <mergeCell ref="C388:E388"/>
    <mergeCell ref="C389:E389"/>
    <mergeCell ref="C390:E390"/>
    <mergeCell ref="C401:E401"/>
    <mergeCell ref="C402:E402"/>
    <mergeCell ref="C403:E403"/>
    <mergeCell ref="C404:E404"/>
    <mergeCell ref="C405:E405"/>
    <mergeCell ref="C396:E396"/>
    <mergeCell ref="C397:E397"/>
    <mergeCell ref="C398:E398"/>
    <mergeCell ref="C399:E399"/>
    <mergeCell ref="C400:E400"/>
    <mergeCell ref="C411:E411"/>
    <mergeCell ref="C412:E412"/>
    <mergeCell ref="C413:E413"/>
    <mergeCell ref="C414:E414"/>
    <mergeCell ref="C415:E415"/>
    <mergeCell ref="C406:E406"/>
    <mergeCell ref="C407:E407"/>
    <mergeCell ref="C408:E408"/>
    <mergeCell ref="C409:E409"/>
    <mergeCell ref="C410:E410"/>
    <mergeCell ref="C421:E421"/>
    <mergeCell ref="C422:E422"/>
    <mergeCell ref="C423:E423"/>
    <mergeCell ref="C424:E424"/>
    <mergeCell ref="C425:E425"/>
    <mergeCell ref="C416:E416"/>
    <mergeCell ref="C417:E417"/>
    <mergeCell ref="C418:E418"/>
    <mergeCell ref="C419:E419"/>
    <mergeCell ref="C420:E420"/>
    <mergeCell ref="C431:E431"/>
    <mergeCell ref="C432:E432"/>
    <mergeCell ref="C433:E433"/>
    <mergeCell ref="C434:E434"/>
    <mergeCell ref="C435:E435"/>
    <mergeCell ref="C426:E426"/>
    <mergeCell ref="C427:E427"/>
    <mergeCell ref="C428:E428"/>
    <mergeCell ref="C429:E429"/>
    <mergeCell ref="C430:E430"/>
    <mergeCell ref="C441:E441"/>
    <mergeCell ref="C442:E442"/>
    <mergeCell ref="C443:E443"/>
    <mergeCell ref="C444:E444"/>
    <mergeCell ref="C445:E445"/>
    <mergeCell ref="C436:E436"/>
    <mergeCell ref="C437:E437"/>
    <mergeCell ref="C438:E438"/>
    <mergeCell ref="C439:E439"/>
    <mergeCell ref="C440:E440"/>
    <mergeCell ref="C458:E458"/>
    <mergeCell ref="C459:E459"/>
    <mergeCell ref="C460:E460"/>
    <mergeCell ref="C451:E451"/>
    <mergeCell ref="C452:E452"/>
    <mergeCell ref="C453:E453"/>
    <mergeCell ref="C454:E454"/>
    <mergeCell ref="C455:E455"/>
    <mergeCell ref="C446:E446"/>
    <mergeCell ref="C447:E447"/>
    <mergeCell ref="C448:E448"/>
    <mergeCell ref="C449:E449"/>
    <mergeCell ref="C450:E450"/>
    <mergeCell ref="C471:E471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6:E466"/>
    <mergeCell ref="C467:E467"/>
    <mergeCell ref="C468:E468"/>
    <mergeCell ref="C469:E469"/>
    <mergeCell ref="C470:E470"/>
    <mergeCell ref="C461:E461"/>
    <mergeCell ref="C462:E462"/>
    <mergeCell ref="C463:E463"/>
    <mergeCell ref="C464:E464"/>
    <mergeCell ref="C465:E465"/>
    <mergeCell ref="C456:E456"/>
    <mergeCell ref="C457:E457"/>
    <mergeCell ref="C52:F52"/>
    <mergeCell ref="C64:F64"/>
    <mergeCell ref="C65:F65"/>
    <mergeCell ref="C66:F66"/>
    <mergeCell ref="C67:F67"/>
    <mergeCell ref="C59:F59"/>
    <mergeCell ref="C60:F60"/>
    <mergeCell ref="C61:F61"/>
    <mergeCell ref="C62:F62"/>
    <mergeCell ref="C88:F88"/>
    <mergeCell ref="C93:F93"/>
    <mergeCell ref="C84:F84"/>
    <mergeCell ref="C85:F85"/>
    <mergeCell ref="C86:F86"/>
    <mergeCell ref="C87:F87"/>
    <mergeCell ref="C79:F79"/>
    <mergeCell ref="C80:F80"/>
    <mergeCell ref="C81:F81"/>
    <mergeCell ref="C82:F82"/>
    <mergeCell ref="C83:F83"/>
    <mergeCell ref="C98:F98"/>
    <mergeCell ref="C94:F94"/>
    <mergeCell ref="C95:F95"/>
    <mergeCell ref="C96:F96"/>
    <mergeCell ref="C97:F97"/>
    <mergeCell ref="C89:F89"/>
    <mergeCell ref="C90:F90"/>
    <mergeCell ref="C91:F91"/>
    <mergeCell ref="C92:F92"/>
    <mergeCell ref="C103:F103"/>
    <mergeCell ref="C104:F104"/>
    <mergeCell ref="C105:F105"/>
    <mergeCell ref="C106:F106"/>
    <mergeCell ref="C107:F107"/>
    <mergeCell ref="C99:F99"/>
    <mergeCell ref="C100:F100"/>
    <mergeCell ref="C101:F101"/>
    <mergeCell ref="C102:F102"/>
    <mergeCell ref="C113:F113"/>
    <mergeCell ref="C114:F114"/>
    <mergeCell ref="C115:F115"/>
    <mergeCell ref="C116:F116"/>
    <mergeCell ref="C117:F117"/>
    <mergeCell ref="C108:F108"/>
    <mergeCell ref="C109:F109"/>
    <mergeCell ref="C110:F110"/>
    <mergeCell ref="C111:F111"/>
    <mergeCell ref="C112:F112"/>
    <mergeCell ref="C123:F123"/>
    <mergeCell ref="C124:F124"/>
    <mergeCell ref="C125:F125"/>
    <mergeCell ref="C126:F126"/>
    <mergeCell ref="C127:F127"/>
    <mergeCell ref="C118:F118"/>
    <mergeCell ref="C119:F119"/>
    <mergeCell ref="C120:F120"/>
    <mergeCell ref="C121:F121"/>
    <mergeCell ref="C122:F122"/>
    <mergeCell ref="C133:F133"/>
    <mergeCell ref="C134:F134"/>
    <mergeCell ref="C135:F135"/>
    <mergeCell ref="C136:F136"/>
    <mergeCell ref="C137:F137"/>
    <mergeCell ref="C128:F128"/>
    <mergeCell ref="C129:F129"/>
    <mergeCell ref="C130:F130"/>
    <mergeCell ref="C131:F131"/>
    <mergeCell ref="C132:F132"/>
    <mergeCell ref="C143:F143"/>
    <mergeCell ref="C144:F144"/>
    <mergeCell ref="C145:F145"/>
    <mergeCell ref="C146:F146"/>
    <mergeCell ref="C147:F147"/>
    <mergeCell ref="C138:F138"/>
    <mergeCell ref="C139:F139"/>
    <mergeCell ref="C140:F140"/>
    <mergeCell ref="C141:F141"/>
    <mergeCell ref="C142:F142"/>
    <mergeCell ref="C153:F153"/>
    <mergeCell ref="C154:F154"/>
    <mergeCell ref="C155:F155"/>
    <mergeCell ref="C156:F156"/>
    <mergeCell ref="C157:F157"/>
    <mergeCell ref="C148:F148"/>
    <mergeCell ref="C149:F149"/>
    <mergeCell ref="C150:F150"/>
    <mergeCell ref="C151:F151"/>
    <mergeCell ref="C152:F152"/>
    <mergeCell ref="C163:F163"/>
    <mergeCell ref="C164:F164"/>
    <mergeCell ref="C165:F165"/>
    <mergeCell ref="C166:F166"/>
    <mergeCell ref="C167:F167"/>
    <mergeCell ref="C158:F158"/>
    <mergeCell ref="C159:F159"/>
    <mergeCell ref="C160:F160"/>
    <mergeCell ref="C161:F161"/>
    <mergeCell ref="C162:F162"/>
    <mergeCell ref="C178:F178"/>
    <mergeCell ref="C173:F173"/>
    <mergeCell ref="C174:F174"/>
    <mergeCell ref="C175:F175"/>
    <mergeCell ref="C176:F176"/>
    <mergeCell ref="C177:F177"/>
    <mergeCell ref="C168:F168"/>
    <mergeCell ref="C169:F169"/>
    <mergeCell ref="C170:F170"/>
    <mergeCell ref="C171:F171"/>
    <mergeCell ref="C172:F1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179" max="16383" man="1"/>
    <brk id="4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9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1" customWidth="1"/>
    <col min="2" max="2" width="5.28515625" style="9" customWidth="1"/>
    <col min="3" max="3" width="10.42578125" style="9" customWidth="1"/>
    <col min="4" max="5" width="6.140625" style="9" customWidth="1"/>
    <col min="6" max="31" width="15.85546875" style="1" customWidth="1"/>
    <col min="32" max="32" width="23.42578125" style="1" hidden="1" customWidth="1"/>
    <col min="33" max="33" width="20" style="1" hidden="1" customWidth="1"/>
    <col min="34" max="16384" width="9.140625" style="1"/>
  </cols>
  <sheetData>
    <row r="1" spans="1:33" ht="6.75" customHeight="1">
      <c r="A1" s="6"/>
      <c r="B1" s="5"/>
      <c r="C1" s="5"/>
      <c r="D1" s="5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3">
      <c r="A2" s="511" t="s">
        <v>6</v>
      </c>
      <c r="B2" s="521" t="s">
        <v>7</v>
      </c>
      <c r="C2" s="522"/>
      <c r="D2" s="522"/>
      <c r="E2" s="523"/>
      <c r="F2" s="519" t="s">
        <v>8</v>
      </c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14" t="s">
        <v>9</v>
      </c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</row>
    <row r="3" spans="1:33">
      <c r="A3" s="512"/>
      <c r="B3" s="524"/>
      <c r="C3" s="525"/>
      <c r="D3" s="525"/>
      <c r="E3" s="526"/>
      <c r="F3" s="503" t="s">
        <v>792</v>
      </c>
      <c r="G3" s="503" t="s">
        <v>791</v>
      </c>
      <c r="H3" s="503" t="s">
        <v>790</v>
      </c>
      <c r="I3" s="503" t="s">
        <v>789</v>
      </c>
      <c r="J3" s="503" t="s">
        <v>788</v>
      </c>
      <c r="K3" s="505" t="s">
        <v>787</v>
      </c>
      <c r="L3" s="505" t="s">
        <v>11</v>
      </c>
      <c r="M3" s="505" t="s">
        <v>56</v>
      </c>
      <c r="N3" s="505" t="s">
        <v>57</v>
      </c>
      <c r="O3" s="505" t="s">
        <v>12</v>
      </c>
      <c r="P3" s="505" t="s">
        <v>58</v>
      </c>
      <c r="Q3" s="505" t="s">
        <v>59</v>
      </c>
      <c r="R3" s="507" t="s">
        <v>786</v>
      </c>
      <c r="S3" s="503" t="s">
        <v>792</v>
      </c>
      <c r="T3" s="503" t="s">
        <v>791</v>
      </c>
      <c r="U3" s="503" t="s">
        <v>790</v>
      </c>
      <c r="V3" s="503" t="s">
        <v>789</v>
      </c>
      <c r="W3" s="503" t="s">
        <v>788</v>
      </c>
      <c r="X3" s="505" t="s">
        <v>787</v>
      </c>
      <c r="Y3" s="505" t="s">
        <v>11</v>
      </c>
      <c r="Z3" s="505" t="s">
        <v>56</v>
      </c>
      <c r="AA3" s="505" t="s">
        <v>57</v>
      </c>
      <c r="AB3" s="505" t="s">
        <v>12</v>
      </c>
      <c r="AC3" s="505" t="s">
        <v>58</v>
      </c>
      <c r="AD3" s="505" t="s">
        <v>59</v>
      </c>
      <c r="AE3" s="507" t="s">
        <v>786</v>
      </c>
    </row>
    <row r="4" spans="1:33" ht="45" customHeight="1">
      <c r="A4" s="513"/>
      <c r="B4" s="527"/>
      <c r="C4" s="528"/>
      <c r="D4" s="528"/>
      <c r="E4" s="529"/>
      <c r="F4" s="504"/>
      <c r="G4" s="504"/>
      <c r="H4" s="504"/>
      <c r="I4" s="504"/>
      <c r="J4" s="504"/>
      <c r="K4" s="506"/>
      <c r="L4" s="506"/>
      <c r="M4" s="506"/>
      <c r="N4" s="506"/>
      <c r="O4" s="506"/>
      <c r="P4" s="506"/>
      <c r="Q4" s="506"/>
      <c r="R4" s="508"/>
      <c r="S4" s="504"/>
      <c r="T4" s="504"/>
      <c r="U4" s="504"/>
      <c r="V4" s="504"/>
      <c r="W4" s="504"/>
      <c r="X4" s="506"/>
      <c r="Y4" s="506"/>
      <c r="Z4" s="506"/>
      <c r="AA4" s="506"/>
      <c r="AB4" s="506"/>
      <c r="AC4" s="506"/>
      <c r="AD4" s="506"/>
      <c r="AE4" s="508"/>
    </row>
    <row r="5" spans="1:33" s="38" customFormat="1" ht="11.25">
      <c r="A5" s="155">
        <v>2</v>
      </c>
      <c r="B5" s="516">
        <v>3</v>
      </c>
      <c r="C5" s="517"/>
      <c r="D5" s="517"/>
      <c r="E5" s="518"/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154">
        <v>14</v>
      </c>
      <c r="Q5" s="154">
        <v>15</v>
      </c>
      <c r="R5" s="154">
        <v>16</v>
      </c>
      <c r="S5" s="154">
        <v>17</v>
      </c>
      <c r="T5" s="154">
        <v>18</v>
      </c>
      <c r="U5" s="154">
        <v>19</v>
      </c>
      <c r="V5" s="154">
        <v>20</v>
      </c>
      <c r="W5" s="154">
        <v>21</v>
      </c>
      <c r="X5" s="154">
        <v>22</v>
      </c>
      <c r="Y5" s="154">
        <v>23</v>
      </c>
      <c r="Z5" s="154">
        <v>24</v>
      </c>
      <c r="AA5" s="154">
        <v>25</v>
      </c>
      <c r="AB5" s="154">
        <v>26</v>
      </c>
      <c r="AC5" s="154">
        <v>27</v>
      </c>
      <c r="AD5" s="154">
        <v>28</v>
      </c>
      <c r="AE5" s="153">
        <v>29</v>
      </c>
    </row>
    <row r="6" spans="1:33" ht="15.75" thickBot="1">
      <c r="A6" s="510" t="s">
        <v>48</v>
      </c>
      <c r="B6" s="510"/>
      <c r="C6" s="510"/>
      <c r="D6" s="510"/>
      <c r="E6" s="510"/>
      <c r="F6" s="152"/>
      <c r="G6" s="152"/>
      <c r="H6" s="152"/>
      <c r="I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9" t="s">
        <v>69</v>
      </c>
    </row>
    <row r="7" spans="1:33" s="38" customFormat="1" ht="11.25">
      <c r="A7" s="35" t="s">
        <v>14</v>
      </c>
      <c r="B7" s="485" t="s">
        <v>68</v>
      </c>
      <c r="C7" s="486"/>
      <c r="D7" s="486"/>
      <c r="E7" s="487"/>
      <c r="F7" s="40">
        <v>655572727.63999999</v>
      </c>
      <c r="G7" s="40">
        <v>0</v>
      </c>
      <c r="H7" s="40">
        <v>655572727.63999999</v>
      </c>
      <c r="I7" s="40">
        <v>18872902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534331351</v>
      </c>
      <c r="P7" s="40">
        <v>93998452.640000001</v>
      </c>
      <c r="Q7" s="40">
        <v>46115826</v>
      </c>
      <c r="R7" s="40">
        <v>0</v>
      </c>
      <c r="S7" s="106">
        <v>245443861.63</v>
      </c>
      <c r="T7" s="40">
        <v>0</v>
      </c>
      <c r="U7" s="40">
        <v>245443861.63</v>
      </c>
      <c r="V7" s="40">
        <v>5432152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187198786.84999999</v>
      </c>
      <c r="AC7" s="40">
        <v>51043942.630000003</v>
      </c>
      <c r="AD7" s="101">
        <v>12633284.15</v>
      </c>
      <c r="AE7" s="37">
        <v>0</v>
      </c>
    </row>
    <row r="8" spans="1:33" s="82" customFormat="1" ht="11.25">
      <c r="A8" s="83" t="s">
        <v>14</v>
      </c>
      <c r="B8" s="457" t="s">
        <v>468</v>
      </c>
      <c r="C8" s="457"/>
      <c r="D8" s="457"/>
      <c r="E8" s="457"/>
      <c r="F8" s="84">
        <v>255323275</v>
      </c>
      <c r="G8" s="84"/>
      <c r="H8" s="84">
        <v>255323275</v>
      </c>
      <c r="I8" s="84"/>
      <c r="J8" s="84"/>
      <c r="K8" s="84"/>
      <c r="L8" s="84"/>
      <c r="M8" s="84"/>
      <c r="N8" s="84"/>
      <c r="O8" s="84">
        <v>184508049</v>
      </c>
      <c r="P8" s="84">
        <v>46350900</v>
      </c>
      <c r="Q8" s="84">
        <v>24464326</v>
      </c>
      <c r="R8" s="84"/>
      <c r="S8" s="84">
        <v>76211513.549999997</v>
      </c>
      <c r="T8" s="84"/>
      <c r="U8" s="84">
        <v>76211513.549999997</v>
      </c>
      <c r="V8" s="84"/>
      <c r="W8" s="84"/>
      <c r="X8" s="84"/>
      <c r="Y8" s="84"/>
      <c r="Z8" s="84"/>
      <c r="AA8" s="84"/>
      <c r="AB8" s="84">
        <v>52993670.579999998</v>
      </c>
      <c r="AC8" s="84">
        <v>15736158.82</v>
      </c>
      <c r="AD8" s="100">
        <v>7481684.1500000004</v>
      </c>
      <c r="AE8" s="85"/>
      <c r="AF8" s="86" t="str">
        <f t="shared" ref="AF8:AF39" si="0">"" &amp; B8</f>
        <v>00010000000000000000</v>
      </c>
      <c r="AG8" s="81"/>
    </row>
    <row r="9" spans="1:33" s="82" customFormat="1" ht="11.25">
      <c r="A9" s="83" t="s">
        <v>14</v>
      </c>
      <c r="B9" s="457" t="s">
        <v>470</v>
      </c>
      <c r="C9" s="457"/>
      <c r="D9" s="457"/>
      <c r="E9" s="457"/>
      <c r="F9" s="84">
        <v>151172600</v>
      </c>
      <c r="G9" s="84"/>
      <c r="H9" s="84">
        <v>151172600</v>
      </c>
      <c r="I9" s="84"/>
      <c r="J9" s="84"/>
      <c r="K9" s="84"/>
      <c r="L9" s="84"/>
      <c r="M9" s="84"/>
      <c r="N9" s="84"/>
      <c r="O9" s="84">
        <v>125764600</v>
      </c>
      <c r="P9" s="84">
        <v>22813000</v>
      </c>
      <c r="Q9" s="84">
        <v>2595000</v>
      </c>
      <c r="R9" s="84"/>
      <c r="S9" s="84">
        <v>39482949.619999997</v>
      </c>
      <c r="T9" s="84"/>
      <c r="U9" s="84">
        <v>39482949.619999997</v>
      </c>
      <c r="V9" s="84"/>
      <c r="W9" s="84"/>
      <c r="X9" s="84"/>
      <c r="Y9" s="84"/>
      <c r="Z9" s="84"/>
      <c r="AA9" s="84"/>
      <c r="AB9" s="84">
        <v>33015861.359999999</v>
      </c>
      <c r="AC9" s="84">
        <v>5740642.9299999997</v>
      </c>
      <c r="AD9" s="100">
        <v>726445.33</v>
      </c>
      <c r="AE9" s="85"/>
      <c r="AF9" s="86" t="str">
        <f t="shared" si="0"/>
        <v>00010100000000000000</v>
      </c>
      <c r="AG9" s="81"/>
    </row>
    <row r="10" spans="1:33" s="82" customFormat="1" ht="11.25">
      <c r="A10" s="83" t="s">
        <v>14</v>
      </c>
      <c r="B10" s="457" t="s">
        <v>472</v>
      </c>
      <c r="C10" s="457"/>
      <c r="D10" s="457"/>
      <c r="E10" s="457"/>
      <c r="F10" s="84">
        <v>151172600</v>
      </c>
      <c r="G10" s="84"/>
      <c r="H10" s="84">
        <v>151172600</v>
      </c>
      <c r="I10" s="84"/>
      <c r="J10" s="84"/>
      <c r="K10" s="84"/>
      <c r="L10" s="84"/>
      <c r="M10" s="84"/>
      <c r="N10" s="84"/>
      <c r="O10" s="84">
        <v>125764600</v>
      </c>
      <c r="P10" s="84">
        <v>22813000</v>
      </c>
      <c r="Q10" s="84">
        <v>2595000</v>
      </c>
      <c r="R10" s="84"/>
      <c r="S10" s="84">
        <v>39482949.619999997</v>
      </c>
      <c r="T10" s="84"/>
      <c r="U10" s="84">
        <v>39482949.619999997</v>
      </c>
      <c r="V10" s="84"/>
      <c r="W10" s="84"/>
      <c r="X10" s="84"/>
      <c r="Y10" s="84"/>
      <c r="Z10" s="84"/>
      <c r="AA10" s="84"/>
      <c r="AB10" s="84">
        <v>33015861.359999999</v>
      </c>
      <c r="AC10" s="84">
        <v>5740642.9299999997</v>
      </c>
      <c r="AD10" s="100">
        <v>726445.33</v>
      </c>
      <c r="AE10" s="85"/>
      <c r="AF10" s="86" t="str">
        <f t="shared" si="0"/>
        <v>00010102000010000110</v>
      </c>
      <c r="AG10" s="81"/>
    </row>
    <row r="11" spans="1:33" s="82" customFormat="1" ht="11.25">
      <c r="A11" s="78" t="s">
        <v>14</v>
      </c>
      <c r="B11" s="458" t="s">
        <v>474</v>
      </c>
      <c r="C11" s="459"/>
      <c r="D11" s="459"/>
      <c r="E11" s="460"/>
      <c r="F11" s="84">
        <v>149440050</v>
      </c>
      <c r="G11" s="79"/>
      <c r="H11" s="84">
        <v>149440050</v>
      </c>
      <c r="I11" s="79"/>
      <c r="J11" s="62"/>
      <c r="K11" s="62"/>
      <c r="L11" s="62"/>
      <c r="M11" s="62"/>
      <c r="N11" s="62"/>
      <c r="O11" s="62">
        <v>124248400</v>
      </c>
      <c r="P11" s="62">
        <v>22613000</v>
      </c>
      <c r="Q11" s="62">
        <v>2578650</v>
      </c>
      <c r="R11" s="62"/>
      <c r="S11" s="84">
        <v>39232531.710000001</v>
      </c>
      <c r="T11" s="79"/>
      <c r="U11" s="84">
        <v>39232531.710000001</v>
      </c>
      <c r="V11" s="79"/>
      <c r="W11" s="62"/>
      <c r="X11" s="62"/>
      <c r="Y11" s="62"/>
      <c r="Z11" s="62"/>
      <c r="AA11" s="62"/>
      <c r="AB11" s="62">
        <v>32791518.030000001</v>
      </c>
      <c r="AC11" s="62">
        <v>5715997.3600000003</v>
      </c>
      <c r="AD11" s="63">
        <v>725016.32</v>
      </c>
      <c r="AE11" s="64"/>
      <c r="AF11" s="80" t="str">
        <f t="shared" si="0"/>
        <v>00010102010010000110</v>
      </c>
      <c r="AG11" s="81"/>
    </row>
    <row r="12" spans="1:33" s="82" customFormat="1" ht="11.25">
      <c r="A12" s="78" t="s">
        <v>14</v>
      </c>
      <c r="B12" s="458" t="s">
        <v>476</v>
      </c>
      <c r="C12" s="459"/>
      <c r="D12" s="459"/>
      <c r="E12" s="460"/>
      <c r="F12" s="84">
        <v>474250</v>
      </c>
      <c r="G12" s="79"/>
      <c r="H12" s="84">
        <v>474250</v>
      </c>
      <c r="I12" s="79"/>
      <c r="J12" s="62"/>
      <c r="K12" s="62"/>
      <c r="L12" s="62"/>
      <c r="M12" s="62"/>
      <c r="N12" s="62"/>
      <c r="O12" s="62">
        <v>361200</v>
      </c>
      <c r="P12" s="62">
        <v>100000</v>
      </c>
      <c r="Q12" s="62">
        <v>13050</v>
      </c>
      <c r="R12" s="62"/>
      <c r="S12" s="84">
        <v>34828.080000000002</v>
      </c>
      <c r="T12" s="79"/>
      <c r="U12" s="84">
        <v>34828.080000000002</v>
      </c>
      <c r="V12" s="79"/>
      <c r="W12" s="62"/>
      <c r="X12" s="62"/>
      <c r="Y12" s="62"/>
      <c r="Z12" s="62"/>
      <c r="AA12" s="62"/>
      <c r="AB12" s="62">
        <v>31943.68</v>
      </c>
      <c r="AC12" s="62">
        <v>1532.4</v>
      </c>
      <c r="AD12" s="63">
        <v>1352</v>
      </c>
      <c r="AE12" s="64"/>
      <c r="AF12" s="80" t="str">
        <f t="shared" si="0"/>
        <v>00010102020010000110</v>
      </c>
      <c r="AG12" s="81"/>
    </row>
    <row r="13" spans="1:33" s="82" customFormat="1" ht="11.25">
      <c r="A13" s="78" t="s">
        <v>14</v>
      </c>
      <c r="B13" s="458" t="s">
        <v>478</v>
      </c>
      <c r="C13" s="459"/>
      <c r="D13" s="459"/>
      <c r="E13" s="460"/>
      <c r="F13" s="84">
        <v>1126100</v>
      </c>
      <c r="G13" s="79"/>
      <c r="H13" s="84">
        <v>1126100</v>
      </c>
      <c r="I13" s="79"/>
      <c r="J13" s="62"/>
      <c r="K13" s="62"/>
      <c r="L13" s="62"/>
      <c r="M13" s="62"/>
      <c r="N13" s="62"/>
      <c r="O13" s="62">
        <v>1022800</v>
      </c>
      <c r="P13" s="62">
        <v>100000</v>
      </c>
      <c r="Q13" s="62">
        <v>3300</v>
      </c>
      <c r="R13" s="62"/>
      <c r="S13" s="84">
        <v>98692.71</v>
      </c>
      <c r="T13" s="79"/>
      <c r="U13" s="84">
        <v>98692.71</v>
      </c>
      <c r="V13" s="79"/>
      <c r="W13" s="62"/>
      <c r="X13" s="62"/>
      <c r="Y13" s="62"/>
      <c r="Z13" s="62"/>
      <c r="AA13" s="62"/>
      <c r="AB13" s="62">
        <v>75502.53</v>
      </c>
      <c r="AC13" s="62">
        <v>23113.17</v>
      </c>
      <c r="AD13" s="63">
        <v>77.010000000000005</v>
      </c>
      <c r="AE13" s="64"/>
      <c r="AF13" s="80" t="str">
        <f t="shared" si="0"/>
        <v>00010102030010000110</v>
      </c>
      <c r="AG13" s="81"/>
    </row>
    <row r="14" spans="1:33" s="82" customFormat="1" ht="11.25">
      <c r="A14" s="78" t="s">
        <v>14</v>
      </c>
      <c r="B14" s="458" t="s">
        <v>480</v>
      </c>
      <c r="C14" s="459"/>
      <c r="D14" s="459"/>
      <c r="E14" s="460"/>
      <c r="F14" s="84">
        <v>132200</v>
      </c>
      <c r="G14" s="79"/>
      <c r="H14" s="84">
        <v>132200</v>
      </c>
      <c r="I14" s="79"/>
      <c r="J14" s="62"/>
      <c r="K14" s="62"/>
      <c r="L14" s="62"/>
      <c r="M14" s="62"/>
      <c r="N14" s="62"/>
      <c r="O14" s="62">
        <v>132200</v>
      </c>
      <c r="P14" s="62"/>
      <c r="Q14" s="62"/>
      <c r="R14" s="62"/>
      <c r="S14" s="84">
        <v>116897.12</v>
      </c>
      <c r="T14" s="79"/>
      <c r="U14" s="84">
        <v>116897.12</v>
      </c>
      <c r="V14" s="79"/>
      <c r="W14" s="62"/>
      <c r="X14" s="62"/>
      <c r="Y14" s="62"/>
      <c r="Z14" s="62"/>
      <c r="AA14" s="62"/>
      <c r="AB14" s="62">
        <v>116897.12</v>
      </c>
      <c r="AC14" s="62"/>
      <c r="AD14" s="63"/>
      <c r="AE14" s="64"/>
      <c r="AF14" s="80" t="str">
        <f t="shared" si="0"/>
        <v>00010102040010000110</v>
      </c>
      <c r="AG14" s="81"/>
    </row>
    <row r="15" spans="1:33" s="82" customFormat="1" ht="11.25">
      <c r="A15" s="83" t="s">
        <v>14</v>
      </c>
      <c r="B15" s="457" t="s">
        <v>482</v>
      </c>
      <c r="C15" s="457"/>
      <c r="D15" s="457"/>
      <c r="E15" s="457"/>
      <c r="F15" s="84">
        <v>15481000</v>
      </c>
      <c r="G15" s="84"/>
      <c r="H15" s="84">
        <v>15481000</v>
      </c>
      <c r="I15" s="84"/>
      <c r="J15" s="84"/>
      <c r="K15" s="84"/>
      <c r="L15" s="84"/>
      <c r="M15" s="84"/>
      <c r="N15" s="84"/>
      <c r="O15" s="84">
        <v>6543000</v>
      </c>
      <c r="P15" s="84">
        <v>2564000</v>
      </c>
      <c r="Q15" s="84">
        <v>6374000</v>
      </c>
      <c r="R15" s="84"/>
      <c r="S15" s="84">
        <v>5467811.6399999997</v>
      </c>
      <c r="T15" s="84"/>
      <c r="U15" s="84">
        <v>5467811.6399999997</v>
      </c>
      <c r="V15" s="84"/>
      <c r="W15" s="84"/>
      <c r="X15" s="84"/>
      <c r="Y15" s="84"/>
      <c r="Z15" s="84"/>
      <c r="AA15" s="84"/>
      <c r="AB15" s="84">
        <v>2307919.94</v>
      </c>
      <c r="AC15" s="84">
        <v>904847.61</v>
      </c>
      <c r="AD15" s="100">
        <v>2255044.09</v>
      </c>
      <c r="AE15" s="85"/>
      <c r="AF15" s="86" t="str">
        <f t="shared" si="0"/>
        <v>00010300000000000000</v>
      </c>
      <c r="AG15" s="81"/>
    </row>
    <row r="16" spans="1:33" s="82" customFormat="1" ht="11.25">
      <c r="A16" s="83" t="s">
        <v>14</v>
      </c>
      <c r="B16" s="457" t="s">
        <v>484</v>
      </c>
      <c r="C16" s="457"/>
      <c r="D16" s="457"/>
      <c r="E16" s="457"/>
      <c r="F16" s="84">
        <v>15481000</v>
      </c>
      <c r="G16" s="84"/>
      <c r="H16" s="84">
        <v>15481000</v>
      </c>
      <c r="I16" s="84"/>
      <c r="J16" s="84"/>
      <c r="K16" s="84"/>
      <c r="L16" s="84"/>
      <c r="M16" s="84"/>
      <c r="N16" s="84"/>
      <c r="O16" s="84">
        <v>6543000</v>
      </c>
      <c r="P16" s="84">
        <v>2564000</v>
      </c>
      <c r="Q16" s="84">
        <v>6374000</v>
      </c>
      <c r="R16" s="84"/>
      <c r="S16" s="84">
        <v>5467811.6399999997</v>
      </c>
      <c r="T16" s="84"/>
      <c r="U16" s="84">
        <v>5467811.6399999997</v>
      </c>
      <c r="V16" s="84"/>
      <c r="W16" s="84"/>
      <c r="X16" s="84"/>
      <c r="Y16" s="84"/>
      <c r="Z16" s="84"/>
      <c r="AA16" s="84"/>
      <c r="AB16" s="84">
        <v>2307919.94</v>
      </c>
      <c r="AC16" s="84">
        <v>904847.61</v>
      </c>
      <c r="AD16" s="100">
        <v>2255044.09</v>
      </c>
      <c r="AE16" s="85"/>
      <c r="AF16" s="86" t="str">
        <f t="shared" si="0"/>
        <v>00010302000010000110</v>
      </c>
      <c r="AG16" s="81"/>
    </row>
    <row r="17" spans="1:33" s="82" customFormat="1" ht="11.25">
      <c r="A17" s="78" t="s">
        <v>14</v>
      </c>
      <c r="B17" s="458" t="s">
        <v>486</v>
      </c>
      <c r="C17" s="459"/>
      <c r="D17" s="459"/>
      <c r="E17" s="460"/>
      <c r="F17" s="84">
        <v>5397203.4000000004</v>
      </c>
      <c r="G17" s="79"/>
      <c r="H17" s="84">
        <v>5397203.4000000004</v>
      </c>
      <c r="I17" s="79"/>
      <c r="J17" s="62"/>
      <c r="K17" s="62"/>
      <c r="L17" s="62"/>
      <c r="M17" s="62"/>
      <c r="N17" s="62"/>
      <c r="O17" s="62">
        <v>2190400</v>
      </c>
      <c r="P17" s="62">
        <v>1027403.4</v>
      </c>
      <c r="Q17" s="62">
        <v>2179400</v>
      </c>
      <c r="R17" s="62"/>
      <c r="S17" s="84">
        <v>1883354.16</v>
      </c>
      <c r="T17" s="79"/>
      <c r="U17" s="84">
        <v>1883354.16</v>
      </c>
      <c r="V17" s="79"/>
      <c r="W17" s="62"/>
      <c r="X17" s="62"/>
      <c r="Y17" s="62"/>
      <c r="Z17" s="62"/>
      <c r="AA17" s="62"/>
      <c r="AB17" s="62">
        <v>794948.89</v>
      </c>
      <c r="AC17" s="62">
        <v>311669.26</v>
      </c>
      <c r="AD17" s="63">
        <v>776736.01</v>
      </c>
      <c r="AE17" s="64"/>
      <c r="AF17" s="80" t="str">
        <f t="shared" si="0"/>
        <v>00010302230010000110</v>
      </c>
      <c r="AG17" s="81"/>
    </row>
    <row r="18" spans="1:33" s="82" customFormat="1" ht="11.25">
      <c r="A18" s="78" t="s">
        <v>14</v>
      </c>
      <c r="B18" s="458" t="s">
        <v>488</v>
      </c>
      <c r="C18" s="459"/>
      <c r="D18" s="459"/>
      <c r="E18" s="460"/>
      <c r="F18" s="84">
        <v>121833.7</v>
      </c>
      <c r="G18" s="79"/>
      <c r="H18" s="84">
        <v>121833.7</v>
      </c>
      <c r="I18" s="79"/>
      <c r="J18" s="62"/>
      <c r="K18" s="62"/>
      <c r="L18" s="62"/>
      <c r="M18" s="62"/>
      <c r="N18" s="62"/>
      <c r="O18" s="62">
        <v>58800</v>
      </c>
      <c r="P18" s="62">
        <v>14233.7</v>
      </c>
      <c r="Q18" s="62">
        <v>48800</v>
      </c>
      <c r="R18" s="62"/>
      <c r="S18" s="84">
        <v>32293.95</v>
      </c>
      <c r="T18" s="79"/>
      <c r="U18" s="84">
        <v>32293.95</v>
      </c>
      <c r="V18" s="79"/>
      <c r="W18" s="62"/>
      <c r="X18" s="62"/>
      <c r="Y18" s="62"/>
      <c r="Z18" s="62"/>
      <c r="AA18" s="62"/>
      <c r="AB18" s="62">
        <v>13631.06</v>
      </c>
      <c r="AC18" s="62">
        <v>5344.19</v>
      </c>
      <c r="AD18" s="63">
        <v>13318.7</v>
      </c>
      <c r="AE18" s="64"/>
      <c r="AF18" s="80" t="str">
        <f t="shared" si="0"/>
        <v>00010302240010000110</v>
      </c>
      <c r="AG18" s="81"/>
    </row>
    <row r="19" spans="1:33" s="82" customFormat="1" ht="11.25">
      <c r="A19" s="78" t="s">
        <v>14</v>
      </c>
      <c r="B19" s="458" t="s">
        <v>490</v>
      </c>
      <c r="C19" s="459"/>
      <c r="D19" s="459"/>
      <c r="E19" s="460"/>
      <c r="F19" s="84">
        <v>9932497.9000000004</v>
      </c>
      <c r="G19" s="79"/>
      <c r="H19" s="84">
        <v>9932497.9000000004</v>
      </c>
      <c r="I19" s="79"/>
      <c r="J19" s="62"/>
      <c r="K19" s="62"/>
      <c r="L19" s="62"/>
      <c r="M19" s="62"/>
      <c r="N19" s="62"/>
      <c r="O19" s="62">
        <v>4293800</v>
      </c>
      <c r="P19" s="62">
        <v>1513719.9</v>
      </c>
      <c r="Q19" s="62">
        <v>4124978</v>
      </c>
      <c r="R19" s="62"/>
      <c r="S19" s="84">
        <v>3886850.8</v>
      </c>
      <c r="T19" s="79"/>
      <c r="U19" s="84">
        <v>3886850.8</v>
      </c>
      <c r="V19" s="79"/>
      <c r="W19" s="62"/>
      <c r="X19" s="62"/>
      <c r="Y19" s="62"/>
      <c r="Z19" s="62"/>
      <c r="AA19" s="62"/>
      <c r="AB19" s="62">
        <v>1640608.9</v>
      </c>
      <c r="AC19" s="62">
        <v>643220.35</v>
      </c>
      <c r="AD19" s="63">
        <v>1603021.55</v>
      </c>
      <c r="AE19" s="64"/>
      <c r="AF19" s="80" t="str">
        <f t="shared" si="0"/>
        <v>00010302250010000110</v>
      </c>
      <c r="AG19" s="81"/>
    </row>
    <row r="20" spans="1:33" s="82" customFormat="1" ht="11.25">
      <c r="A20" s="78" t="s">
        <v>14</v>
      </c>
      <c r="B20" s="458" t="s">
        <v>492</v>
      </c>
      <c r="C20" s="459"/>
      <c r="D20" s="459"/>
      <c r="E20" s="460"/>
      <c r="F20" s="84">
        <v>29465</v>
      </c>
      <c r="G20" s="79"/>
      <c r="H20" s="84">
        <v>29465</v>
      </c>
      <c r="I20" s="79"/>
      <c r="J20" s="62"/>
      <c r="K20" s="62"/>
      <c r="L20" s="62"/>
      <c r="M20" s="62"/>
      <c r="N20" s="62"/>
      <c r="O20" s="62">
        <v>0</v>
      </c>
      <c r="P20" s="62">
        <v>8643</v>
      </c>
      <c r="Q20" s="62">
        <v>20822</v>
      </c>
      <c r="R20" s="62"/>
      <c r="S20" s="84">
        <v>-334687.27</v>
      </c>
      <c r="T20" s="79"/>
      <c r="U20" s="84">
        <v>-334687.27</v>
      </c>
      <c r="V20" s="79"/>
      <c r="W20" s="62"/>
      <c r="X20" s="62"/>
      <c r="Y20" s="62"/>
      <c r="Z20" s="62"/>
      <c r="AA20" s="62"/>
      <c r="AB20" s="62">
        <v>-141268.91</v>
      </c>
      <c r="AC20" s="62">
        <v>-55386.19</v>
      </c>
      <c r="AD20" s="63">
        <v>-138032.17000000001</v>
      </c>
      <c r="AE20" s="64"/>
      <c r="AF20" s="80" t="str">
        <f t="shared" si="0"/>
        <v>00010302260010000110</v>
      </c>
      <c r="AG20" s="81"/>
    </row>
    <row r="21" spans="1:33" s="82" customFormat="1" ht="11.25">
      <c r="A21" s="83" t="s">
        <v>14</v>
      </c>
      <c r="B21" s="457" t="s">
        <v>494</v>
      </c>
      <c r="C21" s="457"/>
      <c r="D21" s="457"/>
      <c r="E21" s="457"/>
      <c r="F21" s="84">
        <v>22271700</v>
      </c>
      <c r="G21" s="84"/>
      <c r="H21" s="84">
        <v>22271700</v>
      </c>
      <c r="I21" s="84"/>
      <c r="J21" s="84"/>
      <c r="K21" s="84"/>
      <c r="L21" s="84"/>
      <c r="M21" s="84"/>
      <c r="N21" s="84"/>
      <c r="O21" s="84">
        <v>22090700</v>
      </c>
      <c r="P21" s="84">
        <v>130000</v>
      </c>
      <c r="Q21" s="84">
        <v>51000</v>
      </c>
      <c r="R21" s="84"/>
      <c r="S21" s="84">
        <v>8058337.3200000003</v>
      </c>
      <c r="T21" s="84"/>
      <c r="U21" s="84">
        <v>8058337.3200000003</v>
      </c>
      <c r="V21" s="84"/>
      <c r="W21" s="84"/>
      <c r="X21" s="84"/>
      <c r="Y21" s="84"/>
      <c r="Z21" s="84"/>
      <c r="AA21" s="84"/>
      <c r="AB21" s="84">
        <v>8067265.8899999997</v>
      </c>
      <c r="AC21" s="84">
        <v>-23395.17</v>
      </c>
      <c r="AD21" s="100">
        <v>14466.6</v>
      </c>
      <c r="AE21" s="85"/>
      <c r="AF21" s="86" t="str">
        <f t="shared" si="0"/>
        <v>00010500000000000000</v>
      </c>
      <c r="AG21" s="81"/>
    </row>
    <row r="22" spans="1:33" s="82" customFormat="1" ht="11.25">
      <c r="A22" s="83" t="s">
        <v>14</v>
      </c>
      <c r="B22" s="457" t="s">
        <v>496</v>
      </c>
      <c r="C22" s="457"/>
      <c r="D22" s="457"/>
      <c r="E22" s="457"/>
      <c r="F22" s="84">
        <v>21900000</v>
      </c>
      <c r="G22" s="84"/>
      <c r="H22" s="84">
        <v>21900000</v>
      </c>
      <c r="I22" s="84"/>
      <c r="J22" s="84"/>
      <c r="K22" s="84"/>
      <c r="L22" s="84"/>
      <c r="M22" s="84"/>
      <c r="N22" s="84"/>
      <c r="O22" s="84">
        <v>21900000</v>
      </c>
      <c r="P22" s="84"/>
      <c r="Q22" s="84"/>
      <c r="R22" s="84"/>
      <c r="S22" s="84">
        <v>8033372.6600000001</v>
      </c>
      <c r="T22" s="84"/>
      <c r="U22" s="84">
        <v>8033372.6600000001</v>
      </c>
      <c r="V22" s="84"/>
      <c r="W22" s="84"/>
      <c r="X22" s="84"/>
      <c r="Y22" s="84"/>
      <c r="Z22" s="84"/>
      <c r="AA22" s="84"/>
      <c r="AB22" s="84">
        <v>8033372.6600000001</v>
      </c>
      <c r="AC22" s="84"/>
      <c r="AD22" s="100"/>
      <c r="AE22" s="85"/>
      <c r="AF22" s="86" t="str">
        <f t="shared" si="0"/>
        <v>00010502000020000110</v>
      </c>
      <c r="AG22" s="81"/>
    </row>
    <row r="23" spans="1:33" s="82" customFormat="1" ht="11.25">
      <c r="A23" s="78" t="s">
        <v>14</v>
      </c>
      <c r="B23" s="458" t="s">
        <v>497</v>
      </c>
      <c r="C23" s="459"/>
      <c r="D23" s="459"/>
      <c r="E23" s="460"/>
      <c r="F23" s="84">
        <v>21883000</v>
      </c>
      <c r="G23" s="79"/>
      <c r="H23" s="84">
        <v>21883000</v>
      </c>
      <c r="I23" s="79"/>
      <c r="J23" s="62"/>
      <c r="K23" s="62"/>
      <c r="L23" s="62"/>
      <c r="M23" s="62"/>
      <c r="N23" s="62"/>
      <c r="O23" s="62">
        <v>21883000</v>
      </c>
      <c r="P23" s="62"/>
      <c r="Q23" s="62"/>
      <c r="R23" s="62"/>
      <c r="S23" s="84">
        <v>8033289.7199999997</v>
      </c>
      <c r="T23" s="79"/>
      <c r="U23" s="84">
        <v>8033289.7199999997</v>
      </c>
      <c r="V23" s="79"/>
      <c r="W23" s="62"/>
      <c r="X23" s="62"/>
      <c r="Y23" s="62"/>
      <c r="Z23" s="62"/>
      <c r="AA23" s="62"/>
      <c r="AB23" s="62">
        <v>8033289.7199999997</v>
      </c>
      <c r="AC23" s="62"/>
      <c r="AD23" s="63"/>
      <c r="AE23" s="64"/>
      <c r="AF23" s="80" t="str">
        <f t="shared" si="0"/>
        <v>00010502010020000110</v>
      </c>
      <c r="AG23" s="81"/>
    </row>
    <row r="24" spans="1:33" s="82" customFormat="1" ht="11.25">
      <c r="A24" s="78" t="s">
        <v>14</v>
      </c>
      <c r="B24" s="458" t="s">
        <v>498</v>
      </c>
      <c r="C24" s="459"/>
      <c r="D24" s="459"/>
      <c r="E24" s="460"/>
      <c r="F24" s="84">
        <v>17000</v>
      </c>
      <c r="G24" s="79"/>
      <c r="H24" s="84">
        <v>17000</v>
      </c>
      <c r="I24" s="79"/>
      <c r="J24" s="62"/>
      <c r="K24" s="62"/>
      <c r="L24" s="62"/>
      <c r="M24" s="62"/>
      <c r="N24" s="62"/>
      <c r="O24" s="62">
        <v>17000</v>
      </c>
      <c r="P24" s="62"/>
      <c r="Q24" s="62"/>
      <c r="R24" s="62"/>
      <c r="S24" s="84">
        <v>82.94</v>
      </c>
      <c r="T24" s="79"/>
      <c r="U24" s="84">
        <v>82.94</v>
      </c>
      <c r="V24" s="79"/>
      <c r="W24" s="62"/>
      <c r="X24" s="62"/>
      <c r="Y24" s="62"/>
      <c r="Z24" s="62"/>
      <c r="AA24" s="62"/>
      <c r="AB24" s="62">
        <v>82.94</v>
      </c>
      <c r="AC24" s="62"/>
      <c r="AD24" s="63"/>
      <c r="AE24" s="64"/>
      <c r="AF24" s="80" t="str">
        <f t="shared" si="0"/>
        <v>00010502020020000110</v>
      </c>
      <c r="AG24" s="81"/>
    </row>
    <row r="25" spans="1:33" s="82" customFormat="1" ht="11.25">
      <c r="A25" s="83" t="s">
        <v>14</v>
      </c>
      <c r="B25" s="457" t="s">
        <v>501</v>
      </c>
      <c r="C25" s="457"/>
      <c r="D25" s="457"/>
      <c r="E25" s="457"/>
      <c r="F25" s="84">
        <v>281700</v>
      </c>
      <c r="G25" s="84"/>
      <c r="H25" s="84">
        <v>281700</v>
      </c>
      <c r="I25" s="84"/>
      <c r="J25" s="84"/>
      <c r="K25" s="84"/>
      <c r="L25" s="84"/>
      <c r="M25" s="84"/>
      <c r="N25" s="84"/>
      <c r="O25" s="84">
        <v>100700</v>
      </c>
      <c r="P25" s="84">
        <v>130000</v>
      </c>
      <c r="Q25" s="84">
        <v>51000</v>
      </c>
      <c r="R25" s="84"/>
      <c r="S25" s="84">
        <v>1431.66</v>
      </c>
      <c r="T25" s="84"/>
      <c r="U25" s="84">
        <v>1431.66</v>
      </c>
      <c r="V25" s="84"/>
      <c r="W25" s="84"/>
      <c r="X25" s="84"/>
      <c r="Y25" s="84"/>
      <c r="Z25" s="84"/>
      <c r="AA25" s="84"/>
      <c r="AB25" s="84">
        <v>10360.23</v>
      </c>
      <c r="AC25" s="84">
        <v>-23395.17</v>
      </c>
      <c r="AD25" s="100">
        <v>14466.6</v>
      </c>
      <c r="AE25" s="85"/>
      <c r="AF25" s="86" t="str">
        <f t="shared" si="0"/>
        <v>00010503000010000110</v>
      </c>
      <c r="AG25" s="81"/>
    </row>
    <row r="26" spans="1:33" s="82" customFormat="1" ht="11.25">
      <c r="A26" s="78" t="s">
        <v>14</v>
      </c>
      <c r="B26" s="458" t="s">
        <v>502</v>
      </c>
      <c r="C26" s="459"/>
      <c r="D26" s="459"/>
      <c r="E26" s="460"/>
      <c r="F26" s="84">
        <v>281700</v>
      </c>
      <c r="G26" s="79"/>
      <c r="H26" s="84">
        <v>281700</v>
      </c>
      <c r="I26" s="79"/>
      <c r="J26" s="62"/>
      <c r="K26" s="62"/>
      <c r="L26" s="62"/>
      <c r="M26" s="62"/>
      <c r="N26" s="62"/>
      <c r="O26" s="62">
        <v>100700</v>
      </c>
      <c r="P26" s="62">
        <v>130000</v>
      </c>
      <c r="Q26" s="62">
        <v>51000</v>
      </c>
      <c r="R26" s="62"/>
      <c r="S26" s="84">
        <v>1431.66</v>
      </c>
      <c r="T26" s="79"/>
      <c r="U26" s="84">
        <v>1431.66</v>
      </c>
      <c r="V26" s="79"/>
      <c r="W26" s="62"/>
      <c r="X26" s="62"/>
      <c r="Y26" s="62"/>
      <c r="Z26" s="62"/>
      <c r="AA26" s="62"/>
      <c r="AB26" s="62">
        <v>10360.23</v>
      </c>
      <c r="AC26" s="62">
        <v>-23395.17</v>
      </c>
      <c r="AD26" s="63">
        <v>14466.6</v>
      </c>
      <c r="AE26" s="64"/>
      <c r="AF26" s="80" t="str">
        <f t="shared" si="0"/>
        <v>00010503010010000110</v>
      </c>
      <c r="AG26" s="81"/>
    </row>
    <row r="27" spans="1:33" s="82" customFormat="1" ht="11.25">
      <c r="A27" s="83" t="s">
        <v>14</v>
      </c>
      <c r="B27" s="457" t="s">
        <v>504</v>
      </c>
      <c r="C27" s="457"/>
      <c r="D27" s="457"/>
      <c r="E27" s="457"/>
      <c r="F27" s="84">
        <v>90000</v>
      </c>
      <c r="G27" s="84"/>
      <c r="H27" s="84">
        <v>90000</v>
      </c>
      <c r="I27" s="84"/>
      <c r="J27" s="84"/>
      <c r="K27" s="84"/>
      <c r="L27" s="84"/>
      <c r="M27" s="84"/>
      <c r="N27" s="84"/>
      <c r="O27" s="84">
        <v>90000</v>
      </c>
      <c r="P27" s="84"/>
      <c r="Q27" s="84"/>
      <c r="R27" s="84"/>
      <c r="S27" s="84">
        <v>23533</v>
      </c>
      <c r="T27" s="84"/>
      <c r="U27" s="84">
        <v>23533</v>
      </c>
      <c r="V27" s="84"/>
      <c r="W27" s="84"/>
      <c r="X27" s="84"/>
      <c r="Y27" s="84"/>
      <c r="Z27" s="84"/>
      <c r="AA27" s="84"/>
      <c r="AB27" s="84">
        <v>23533</v>
      </c>
      <c r="AC27" s="84"/>
      <c r="AD27" s="100"/>
      <c r="AE27" s="85"/>
      <c r="AF27" s="86" t="str">
        <f t="shared" si="0"/>
        <v>00010504000020000110</v>
      </c>
      <c r="AG27" s="81"/>
    </row>
    <row r="28" spans="1:33" s="82" customFormat="1" ht="11.25">
      <c r="A28" s="78" t="s">
        <v>14</v>
      </c>
      <c r="B28" s="458" t="s">
        <v>506</v>
      </c>
      <c r="C28" s="459"/>
      <c r="D28" s="459"/>
      <c r="E28" s="460"/>
      <c r="F28" s="84">
        <v>90000</v>
      </c>
      <c r="G28" s="79"/>
      <c r="H28" s="84">
        <v>90000</v>
      </c>
      <c r="I28" s="79"/>
      <c r="J28" s="62"/>
      <c r="K28" s="62"/>
      <c r="L28" s="62"/>
      <c r="M28" s="62"/>
      <c r="N28" s="62"/>
      <c r="O28" s="62">
        <v>90000</v>
      </c>
      <c r="P28" s="62"/>
      <c r="Q28" s="62"/>
      <c r="R28" s="62"/>
      <c r="S28" s="84">
        <v>23533</v>
      </c>
      <c r="T28" s="79"/>
      <c r="U28" s="84">
        <v>23533</v>
      </c>
      <c r="V28" s="79"/>
      <c r="W28" s="62"/>
      <c r="X28" s="62"/>
      <c r="Y28" s="62"/>
      <c r="Z28" s="62"/>
      <c r="AA28" s="62"/>
      <c r="AB28" s="62">
        <v>23533</v>
      </c>
      <c r="AC28" s="62"/>
      <c r="AD28" s="63"/>
      <c r="AE28" s="64"/>
      <c r="AF28" s="80" t="str">
        <f t="shared" si="0"/>
        <v>00010504020020000110</v>
      </c>
      <c r="AG28" s="81"/>
    </row>
    <row r="29" spans="1:33" s="82" customFormat="1" ht="11.25">
      <c r="A29" s="83" t="s">
        <v>14</v>
      </c>
      <c r="B29" s="457" t="s">
        <v>508</v>
      </c>
      <c r="C29" s="457"/>
      <c r="D29" s="457"/>
      <c r="E29" s="457"/>
      <c r="F29" s="84">
        <v>32153226</v>
      </c>
      <c r="G29" s="84"/>
      <c r="H29" s="84">
        <v>32153226</v>
      </c>
      <c r="I29" s="84"/>
      <c r="J29" s="84"/>
      <c r="K29" s="84"/>
      <c r="L29" s="84"/>
      <c r="M29" s="84"/>
      <c r="N29" s="84"/>
      <c r="O29" s="84"/>
      <c r="P29" s="84">
        <v>17532900</v>
      </c>
      <c r="Q29" s="84">
        <v>14620326</v>
      </c>
      <c r="R29" s="84"/>
      <c r="S29" s="84">
        <v>11189305.75</v>
      </c>
      <c r="T29" s="84"/>
      <c r="U29" s="84">
        <v>11189305.75</v>
      </c>
      <c r="V29" s="84"/>
      <c r="W29" s="84"/>
      <c r="X29" s="84"/>
      <c r="Y29" s="84"/>
      <c r="Z29" s="84"/>
      <c r="AA29" s="84"/>
      <c r="AB29" s="84"/>
      <c r="AC29" s="84">
        <v>7129664.9199999999</v>
      </c>
      <c r="AD29" s="100">
        <v>4059640.83</v>
      </c>
      <c r="AE29" s="85"/>
      <c r="AF29" s="86" t="str">
        <f t="shared" si="0"/>
        <v>00010600000000000000</v>
      </c>
      <c r="AG29" s="81"/>
    </row>
    <row r="30" spans="1:33" s="82" customFormat="1" ht="11.25">
      <c r="A30" s="83" t="s">
        <v>14</v>
      </c>
      <c r="B30" s="457" t="s">
        <v>510</v>
      </c>
      <c r="C30" s="457"/>
      <c r="D30" s="457"/>
      <c r="E30" s="457"/>
      <c r="F30" s="84">
        <v>5216000</v>
      </c>
      <c r="G30" s="84"/>
      <c r="H30" s="84">
        <v>5216000</v>
      </c>
      <c r="I30" s="84"/>
      <c r="J30" s="84"/>
      <c r="K30" s="84"/>
      <c r="L30" s="84"/>
      <c r="M30" s="84"/>
      <c r="N30" s="84"/>
      <c r="O30" s="84"/>
      <c r="P30" s="84">
        <v>4060000</v>
      </c>
      <c r="Q30" s="84">
        <v>1156000</v>
      </c>
      <c r="R30" s="84"/>
      <c r="S30" s="84">
        <v>435025.34</v>
      </c>
      <c r="T30" s="84"/>
      <c r="U30" s="84">
        <v>435025.34</v>
      </c>
      <c r="V30" s="84"/>
      <c r="W30" s="84"/>
      <c r="X30" s="84"/>
      <c r="Y30" s="84"/>
      <c r="Z30" s="84"/>
      <c r="AA30" s="84"/>
      <c r="AB30" s="84"/>
      <c r="AC30" s="84">
        <v>242894.2</v>
      </c>
      <c r="AD30" s="100">
        <v>192131.14</v>
      </c>
      <c r="AE30" s="85"/>
      <c r="AF30" s="86" t="str">
        <f t="shared" si="0"/>
        <v>00010601000000000110</v>
      </c>
      <c r="AG30" s="81"/>
    </row>
    <row r="31" spans="1:33" s="82" customFormat="1" ht="11.25">
      <c r="A31" s="78" t="s">
        <v>14</v>
      </c>
      <c r="B31" s="458" t="s">
        <v>512</v>
      </c>
      <c r="C31" s="459"/>
      <c r="D31" s="459"/>
      <c r="E31" s="460"/>
      <c r="F31" s="84">
        <v>1156000</v>
      </c>
      <c r="G31" s="79"/>
      <c r="H31" s="84">
        <v>1156000</v>
      </c>
      <c r="I31" s="79"/>
      <c r="J31" s="62"/>
      <c r="K31" s="62"/>
      <c r="L31" s="62"/>
      <c r="M31" s="62"/>
      <c r="N31" s="62"/>
      <c r="O31" s="62"/>
      <c r="P31" s="62"/>
      <c r="Q31" s="62">
        <v>1156000</v>
      </c>
      <c r="R31" s="62"/>
      <c r="S31" s="84">
        <v>192131.14</v>
      </c>
      <c r="T31" s="79"/>
      <c r="U31" s="84">
        <v>192131.14</v>
      </c>
      <c r="V31" s="79"/>
      <c r="W31" s="62"/>
      <c r="X31" s="62"/>
      <c r="Y31" s="62"/>
      <c r="Z31" s="62"/>
      <c r="AA31" s="62"/>
      <c r="AB31" s="62"/>
      <c r="AC31" s="62"/>
      <c r="AD31" s="63">
        <v>192131.14</v>
      </c>
      <c r="AE31" s="64"/>
      <c r="AF31" s="80" t="str">
        <f t="shared" si="0"/>
        <v>00010601030100000110</v>
      </c>
      <c r="AG31" s="81"/>
    </row>
    <row r="32" spans="1:33" s="82" customFormat="1" ht="11.25">
      <c r="A32" s="78" t="s">
        <v>14</v>
      </c>
      <c r="B32" s="458" t="s">
        <v>514</v>
      </c>
      <c r="C32" s="459"/>
      <c r="D32" s="459"/>
      <c r="E32" s="460"/>
      <c r="F32" s="84">
        <v>4060000</v>
      </c>
      <c r="G32" s="79"/>
      <c r="H32" s="84">
        <v>4060000</v>
      </c>
      <c r="I32" s="79"/>
      <c r="J32" s="62"/>
      <c r="K32" s="62"/>
      <c r="L32" s="62"/>
      <c r="M32" s="62"/>
      <c r="N32" s="62"/>
      <c r="O32" s="62"/>
      <c r="P32" s="62">
        <v>4060000</v>
      </c>
      <c r="Q32" s="62"/>
      <c r="R32" s="62"/>
      <c r="S32" s="84">
        <v>242894.2</v>
      </c>
      <c r="T32" s="79"/>
      <c r="U32" s="84">
        <v>242894.2</v>
      </c>
      <c r="V32" s="79"/>
      <c r="W32" s="62"/>
      <c r="X32" s="62"/>
      <c r="Y32" s="62"/>
      <c r="Z32" s="62"/>
      <c r="AA32" s="62"/>
      <c r="AB32" s="62"/>
      <c r="AC32" s="62">
        <v>242894.2</v>
      </c>
      <c r="AD32" s="63"/>
      <c r="AE32" s="64"/>
      <c r="AF32" s="80" t="str">
        <f t="shared" si="0"/>
        <v>00010601030130000110</v>
      </c>
      <c r="AG32" s="81"/>
    </row>
    <row r="33" spans="1:33" s="82" customFormat="1" ht="11.25">
      <c r="A33" s="83" t="s">
        <v>14</v>
      </c>
      <c r="B33" s="457" t="s">
        <v>516</v>
      </c>
      <c r="C33" s="457"/>
      <c r="D33" s="457"/>
      <c r="E33" s="457"/>
      <c r="F33" s="84">
        <v>26937226</v>
      </c>
      <c r="G33" s="84"/>
      <c r="H33" s="84">
        <v>26937226</v>
      </c>
      <c r="I33" s="84"/>
      <c r="J33" s="84"/>
      <c r="K33" s="84"/>
      <c r="L33" s="84"/>
      <c r="M33" s="84"/>
      <c r="N33" s="84"/>
      <c r="O33" s="84"/>
      <c r="P33" s="84">
        <v>13472900</v>
      </c>
      <c r="Q33" s="84">
        <v>13464326</v>
      </c>
      <c r="R33" s="84"/>
      <c r="S33" s="84">
        <v>10754280.41</v>
      </c>
      <c r="T33" s="84"/>
      <c r="U33" s="84">
        <v>10754280.41</v>
      </c>
      <c r="V33" s="84"/>
      <c r="W33" s="84"/>
      <c r="X33" s="84"/>
      <c r="Y33" s="84"/>
      <c r="Z33" s="84"/>
      <c r="AA33" s="84"/>
      <c r="AB33" s="84"/>
      <c r="AC33" s="84">
        <v>6886770.7199999997</v>
      </c>
      <c r="AD33" s="100">
        <v>3867509.69</v>
      </c>
      <c r="AE33" s="85"/>
      <c r="AF33" s="86" t="str">
        <f t="shared" si="0"/>
        <v>00010606000000000110</v>
      </c>
      <c r="AG33" s="81"/>
    </row>
    <row r="34" spans="1:33" s="82" customFormat="1" ht="11.25">
      <c r="A34" s="83" t="s">
        <v>14</v>
      </c>
      <c r="B34" s="457" t="s">
        <v>518</v>
      </c>
      <c r="C34" s="457"/>
      <c r="D34" s="457"/>
      <c r="E34" s="457"/>
      <c r="F34" s="84">
        <v>20216126</v>
      </c>
      <c r="G34" s="84"/>
      <c r="H34" s="84">
        <v>20216126</v>
      </c>
      <c r="I34" s="84"/>
      <c r="J34" s="84"/>
      <c r="K34" s="84"/>
      <c r="L34" s="84"/>
      <c r="M34" s="84"/>
      <c r="N34" s="84"/>
      <c r="O34" s="84"/>
      <c r="P34" s="84">
        <v>10000000</v>
      </c>
      <c r="Q34" s="84">
        <v>10216126</v>
      </c>
      <c r="R34" s="84"/>
      <c r="S34" s="84">
        <v>10210588.550000001</v>
      </c>
      <c r="T34" s="84"/>
      <c r="U34" s="84">
        <v>10210588.550000001</v>
      </c>
      <c r="V34" s="84"/>
      <c r="W34" s="84"/>
      <c r="X34" s="84"/>
      <c r="Y34" s="84"/>
      <c r="Z34" s="84"/>
      <c r="AA34" s="84"/>
      <c r="AB34" s="84"/>
      <c r="AC34" s="84">
        <v>6695415.9199999999</v>
      </c>
      <c r="AD34" s="100">
        <v>3515172.63</v>
      </c>
      <c r="AE34" s="85"/>
      <c r="AF34" s="86" t="str">
        <f t="shared" si="0"/>
        <v>00010606030000000110</v>
      </c>
      <c r="AG34" s="81"/>
    </row>
    <row r="35" spans="1:33" s="82" customFormat="1" ht="11.25">
      <c r="A35" s="78" t="s">
        <v>14</v>
      </c>
      <c r="B35" s="458" t="s">
        <v>519</v>
      </c>
      <c r="C35" s="459"/>
      <c r="D35" s="459"/>
      <c r="E35" s="460"/>
      <c r="F35" s="84">
        <v>10216126</v>
      </c>
      <c r="G35" s="79"/>
      <c r="H35" s="84">
        <v>10216126</v>
      </c>
      <c r="I35" s="79"/>
      <c r="J35" s="62"/>
      <c r="K35" s="62"/>
      <c r="L35" s="62"/>
      <c r="M35" s="62"/>
      <c r="N35" s="62"/>
      <c r="O35" s="62"/>
      <c r="P35" s="62"/>
      <c r="Q35" s="62">
        <v>10216126</v>
      </c>
      <c r="R35" s="62"/>
      <c r="S35" s="84">
        <v>3515172.63</v>
      </c>
      <c r="T35" s="79"/>
      <c r="U35" s="84">
        <v>3515172.63</v>
      </c>
      <c r="V35" s="79"/>
      <c r="W35" s="62"/>
      <c r="X35" s="62"/>
      <c r="Y35" s="62"/>
      <c r="Z35" s="62"/>
      <c r="AA35" s="62"/>
      <c r="AB35" s="62"/>
      <c r="AC35" s="62"/>
      <c r="AD35" s="63">
        <v>3515172.63</v>
      </c>
      <c r="AE35" s="64"/>
      <c r="AF35" s="80" t="str">
        <f t="shared" si="0"/>
        <v>00010606033100000110</v>
      </c>
      <c r="AG35" s="81"/>
    </row>
    <row r="36" spans="1:33" s="82" customFormat="1" ht="11.25">
      <c r="A36" s="78" t="s">
        <v>14</v>
      </c>
      <c r="B36" s="458" t="s">
        <v>522</v>
      </c>
      <c r="C36" s="459"/>
      <c r="D36" s="459"/>
      <c r="E36" s="460"/>
      <c r="F36" s="84">
        <v>10000000</v>
      </c>
      <c r="G36" s="79"/>
      <c r="H36" s="84">
        <v>10000000</v>
      </c>
      <c r="I36" s="79"/>
      <c r="J36" s="62"/>
      <c r="K36" s="62"/>
      <c r="L36" s="62"/>
      <c r="M36" s="62"/>
      <c r="N36" s="62"/>
      <c r="O36" s="62"/>
      <c r="P36" s="62">
        <v>10000000</v>
      </c>
      <c r="Q36" s="62"/>
      <c r="R36" s="62"/>
      <c r="S36" s="84">
        <v>6695415.9199999999</v>
      </c>
      <c r="T36" s="79"/>
      <c r="U36" s="84">
        <v>6695415.9199999999</v>
      </c>
      <c r="V36" s="79"/>
      <c r="W36" s="62"/>
      <c r="X36" s="62"/>
      <c r="Y36" s="62"/>
      <c r="Z36" s="62"/>
      <c r="AA36" s="62"/>
      <c r="AB36" s="62"/>
      <c r="AC36" s="62">
        <v>6695415.9199999999</v>
      </c>
      <c r="AD36" s="63"/>
      <c r="AE36" s="64"/>
      <c r="AF36" s="80" t="str">
        <f t="shared" si="0"/>
        <v>00010606033130000110</v>
      </c>
      <c r="AG36" s="81"/>
    </row>
    <row r="37" spans="1:33" s="82" customFormat="1" ht="11.25">
      <c r="A37" s="83" t="s">
        <v>14</v>
      </c>
      <c r="B37" s="457" t="s">
        <v>524</v>
      </c>
      <c r="C37" s="457"/>
      <c r="D37" s="457"/>
      <c r="E37" s="457"/>
      <c r="F37" s="84">
        <v>6721100</v>
      </c>
      <c r="G37" s="84"/>
      <c r="H37" s="84">
        <v>6721100</v>
      </c>
      <c r="I37" s="84"/>
      <c r="J37" s="84"/>
      <c r="K37" s="84"/>
      <c r="L37" s="84"/>
      <c r="M37" s="84"/>
      <c r="N37" s="84"/>
      <c r="O37" s="84"/>
      <c r="P37" s="84">
        <v>3472900</v>
      </c>
      <c r="Q37" s="84">
        <v>3248200</v>
      </c>
      <c r="R37" s="84"/>
      <c r="S37" s="84">
        <v>543691.86</v>
      </c>
      <c r="T37" s="84"/>
      <c r="U37" s="84">
        <v>543691.86</v>
      </c>
      <c r="V37" s="84"/>
      <c r="W37" s="84"/>
      <c r="X37" s="84"/>
      <c r="Y37" s="84"/>
      <c r="Z37" s="84"/>
      <c r="AA37" s="84"/>
      <c r="AB37" s="84"/>
      <c r="AC37" s="84">
        <v>191354.8</v>
      </c>
      <c r="AD37" s="100">
        <v>352337.06</v>
      </c>
      <c r="AE37" s="85"/>
      <c r="AF37" s="86" t="str">
        <f t="shared" si="0"/>
        <v>00010606040000000110</v>
      </c>
      <c r="AG37" s="81"/>
    </row>
    <row r="38" spans="1:33" s="82" customFormat="1" ht="11.25">
      <c r="A38" s="78" t="s">
        <v>14</v>
      </c>
      <c r="B38" s="458" t="s">
        <v>526</v>
      </c>
      <c r="C38" s="459"/>
      <c r="D38" s="459"/>
      <c r="E38" s="460"/>
      <c r="F38" s="84">
        <v>3248200</v>
      </c>
      <c r="G38" s="79"/>
      <c r="H38" s="84">
        <v>3248200</v>
      </c>
      <c r="I38" s="79"/>
      <c r="J38" s="62"/>
      <c r="K38" s="62"/>
      <c r="L38" s="62"/>
      <c r="M38" s="62"/>
      <c r="N38" s="62"/>
      <c r="O38" s="62"/>
      <c r="P38" s="62"/>
      <c r="Q38" s="62">
        <v>3248200</v>
      </c>
      <c r="R38" s="62"/>
      <c r="S38" s="84">
        <v>352337.06</v>
      </c>
      <c r="T38" s="79"/>
      <c r="U38" s="84">
        <v>352337.06</v>
      </c>
      <c r="V38" s="79"/>
      <c r="W38" s="62"/>
      <c r="X38" s="62"/>
      <c r="Y38" s="62"/>
      <c r="Z38" s="62"/>
      <c r="AA38" s="62"/>
      <c r="AB38" s="62"/>
      <c r="AC38" s="62"/>
      <c r="AD38" s="63">
        <v>352337.06</v>
      </c>
      <c r="AE38" s="64"/>
      <c r="AF38" s="80" t="str">
        <f t="shared" si="0"/>
        <v>00010606043100000110</v>
      </c>
      <c r="AG38" s="81"/>
    </row>
    <row r="39" spans="1:33" s="82" customFormat="1" ht="11.25">
      <c r="A39" s="78" t="s">
        <v>14</v>
      </c>
      <c r="B39" s="458" t="s">
        <v>528</v>
      </c>
      <c r="C39" s="459"/>
      <c r="D39" s="459"/>
      <c r="E39" s="460"/>
      <c r="F39" s="84">
        <v>3472900</v>
      </c>
      <c r="G39" s="79"/>
      <c r="H39" s="84">
        <v>3472900</v>
      </c>
      <c r="I39" s="79"/>
      <c r="J39" s="62"/>
      <c r="K39" s="62"/>
      <c r="L39" s="62"/>
      <c r="M39" s="62"/>
      <c r="N39" s="62"/>
      <c r="O39" s="62"/>
      <c r="P39" s="62">
        <v>3472900</v>
      </c>
      <c r="Q39" s="62"/>
      <c r="R39" s="62"/>
      <c r="S39" s="84">
        <v>191354.8</v>
      </c>
      <c r="T39" s="79"/>
      <c r="U39" s="84">
        <v>191354.8</v>
      </c>
      <c r="V39" s="79"/>
      <c r="W39" s="62"/>
      <c r="X39" s="62"/>
      <c r="Y39" s="62"/>
      <c r="Z39" s="62"/>
      <c r="AA39" s="62"/>
      <c r="AB39" s="62"/>
      <c r="AC39" s="62">
        <v>191354.8</v>
      </c>
      <c r="AD39" s="63"/>
      <c r="AE39" s="64"/>
      <c r="AF39" s="80" t="str">
        <f t="shared" si="0"/>
        <v>00010606043130000110</v>
      </c>
      <c r="AG39" s="81"/>
    </row>
    <row r="40" spans="1:33" s="82" customFormat="1" ht="11.25">
      <c r="A40" s="83" t="s">
        <v>14</v>
      </c>
      <c r="B40" s="457" t="s">
        <v>530</v>
      </c>
      <c r="C40" s="457"/>
      <c r="D40" s="457"/>
      <c r="E40" s="457"/>
      <c r="F40" s="84">
        <v>2929000</v>
      </c>
      <c r="G40" s="84"/>
      <c r="H40" s="84">
        <v>2929000</v>
      </c>
      <c r="I40" s="84"/>
      <c r="J40" s="84"/>
      <c r="K40" s="84"/>
      <c r="L40" s="84"/>
      <c r="M40" s="84"/>
      <c r="N40" s="84"/>
      <c r="O40" s="84">
        <v>2900000</v>
      </c>
      <c r="P40" s="84"/>
      <c r="Q40" s="84">
        <v>29000</v>
      </c>
      <c r="R40" s="84"/>
      <c r="S40" s="84">
        <v>676206.86</v>
      </c>
      <c r="T40" s="84"/>
      <c r="U40" s="84">
        <v>676206.86</v>
      </c>
      <c r="V40" s="84"/>
      <c r="W40" s="84"/>
      <c r="X40" s="84"/>
      <c r="Y40" s="84"/>
      <c r="Z40" s="84"/>
      <c r="AA40" s="84"/>
      <c r="AB40" s="84">
        <v>670606.86</v>
      </c>
      <c r="AC40" s="84"/>
      <c r="AD40" s="100">
        <v>5600</v>
      </c>
      <c r="AE40" s="85"/>
      <c r="AF40" s="86" t="str">
        <f t="shared" ref="AF40:AF71" si="1">"" &amp; B40</f>
        <v>00010800000000000000</v>
      </c>
      <c r="AG40" s="81"/>
    </row>
    <row r="41" spans="1:33" s="82" customFormat="1" ht="11.25">
      <c r="A41" s="83" t="s">
        <v>14</v>
      </c>
      <c r="B41" s="457" t="s">
        <v>532</v>
      </c>
      <c r="C41" s="457"/>
      <c r="D41" s="457"/>
      <c r="E41" s="457"/>
      <c r="F41" s="84">
        <v>2900000</v>
      </c>
      <c r="G41" s="84"/>
      <c r="H41" s="84">
        <v>2900000</v>
      </c>
      <c r="I41" s="84"/>
      <c r="J41" s="84"/>
      <c r="K41" s="84"/>
      <c r="L41" s="84"/>
      <c r="M41" s="84"/>
      <c r="N41" s="84"/>
      <c r="O41" s="84">
        <v>2900000</v>
      </c>
      <c r="P41" s="84"/>
      <c r="Q41" s="84"/>
      <c r="R41" s="84"/>
      <c r="S41" s="84">
        <v>670606.86</v>
      </c>
      <c r="T41" s="84"/>
      <c r="U41" s="84">
        <v>670606.86</v>
      </c>
      <c r="V41" s="84"/>
      <c r="W41" s="84"/>
      <c r="X41" s="84"/>
      <c r="Y41" s="84"/>
      <c r="Z41" s="84"/>
      <c r="AA41" s="84"/>
      <c r="AB41" s="84">
        <v>670606.86</v>
      </c>
      <c r="AC41" s="84"/>
      <c r="AD41" s="100"/>
      <c r="AE41" s="85"/>
      <c r="AF41" s="86" t="str">
        <f t="shared" si="1"/>
        <v>00010803000010000110</v>
      </c>
      <c r="AG41" s="81"/>
    </row>
    <row r="42" spans="1:33" s="82" customFormat="1" ht="11.25">
      <c r="A42" s="78" t="s">
        <v>14</v>
      </c>
      <c r="B42" s="458" t="s">
        <v>534</v>
      </c>
      <c r="C42" s="459"/>
      <c r="D42" s="459"/>
      <c r="E42" s="460"/>
      <c r="F42" s="84">
        <v>2900000</v>
      </c>
      <c r="G42" s="79"/>
      <c r="H42" s="84">
        <v>2900000</v>
      </c>
      <c r="I42" s="79"/>
      <c r="J42" s="62"/>
      <c r="K42" s="62"/>
      <c r="L42" s="62"/>
      <c r="M42" s="62"/>
      <c r="N42" s="62"/>
      <c r="O42" s="62">
        <v>2900000</v>
      </c>
      <c r="P42" s="62"/>
      <c r="Q42" s="62"/>
      <c r="R42" s="62"/>
      <c r="S42" s="84">
        <v>670606.86</v>
      </c>
      <c r="T42" s="79"/>
      <c r="U42" s="84">
        <v>670606.86</v>
      </c>
      <c r="V42" s="79"/>
      <c r="W42" s="62"/>
      <c r="X42" s="62"/>
      <c r="Y42" s="62"/>
      <c r="Z42" s="62"/>
      <c r="AA42" s="62"/>
      <c r="AB42" s="62">
        <v>670606.86</v>
      </c>
      <c r="AC42" s="62"/>
      <c r="AD42" s="63"/>
      <c r="AE42" s="64"/>
      <c r="AF42" s="80" t="str">
        <f t="shared" si="1"/>
        <v>00010803010010000110</v>
      </c>
      <c r="AG42" s="81"/>
    </row>
    <row r="43" spans="1:33" s="82" customFormat="1" ht="11.25">
      <c r="A43" s="83" t="s">
        <v>14</v>
      </c>
      <c r="B43" s="457" t="s">
        <v>536</v>
      </c>
      <c r="C43" s="457"/>
      <c r="D43" s="457"/>
      <c r="E43" s="457"/>
      <c r="F43" s="84">
        <v>29000</v>
      </c>
      <c r="G43" s="84"/>
      <c r="H43" s="84">
        <v>29000</v>
      </c>
      <c r="I43" s="84"/>
      <c r="J43" s="84"/>
      <c r="K43" s="84"/>
      <c r="L43" s="84"/>
      <c r="M43" s="84"/>
      <c r="N43" s="84"/>
      <c r="O43" s="84"/>
      <c r="P43" s="84"/>
      <c r="Q43" s="84">
        <v>29000</v>
      </c>
      <c r="R43" s="84"/>
      <c r="S43" s="84">
        <v>5600</v>
      </c>
      <c r="T43" s="84"/>
      <c r="U43" s="84">
        <v>5600</v>
      </c>
      <c r="V43" s="84"/>
      <c r="W43" s="84"/>
      <c r="X43" s="84"/>
      <c r="Y43" s="84"/>
      <c r="Z43" s="84"/>
      <c r="AA43" s="84"/>
      <c r="AB43" s="84"/>
      <c r="AC43" s="84"/>
      <c r="AD43" s="100">
        <v>5600</v>
      </c>
      <c r="AE43" s="85"/>
      <c r="AF43" s="86" t="str">
        <f t="shared" si="1"/>
        <v>00010804000010000110</v>
      </c>
      <c r="AG43" s="81"/>
    </row>
    <row r="44" spans="1:33" s="82" customFormat="1" ht="11.25">
      <c r="A44" s="78" t="s">
        <v>14</v>
      </c>
      <c r="B44" s="458" t="s">
        <v>538</v>
      </c>
      <c r="C44" s="459"/>
      <c r="D44" s="459"/>
      <c r="E44" s="460"/>
      <c r="F44" s="84">
        <v>29000</v>
      </c>
      <c r="G44" s="79"/>
      <c r="H44" s="84">
        <v>29000</v>
      </c>
      <c r="I44" s="79"/>
      <c r="J44" s="62"/>
      <c r="K44" s="62"/>
      <c r="L44" s="62"/>
      <c r="M44" s="62"/>
      <c r="N44" s="62"/>
      <c r="O44" s="62"/>
      <c r="P44" s="62"/>
      <c r="Q44" s="62">
        <v>29000</v>
      </c>
      <c r="R44" s="62"/>
      <c r="S44" s="84">
        <v>5600</v>
      </c>
      <c r="T44" s="79"/>
      <c r="U44" s="84">
        <v>5600</v>
      </c>
      <c r="V44" s="79"/>
      <c r="W44" s="62"/>
      <c r="X44" s="62"/>
      <c r="Y44" s="62"/>
      <c r="Z44" s="62"/>
      <c r="AA44" s="62"/>
      <c r="AB44" s="62"/>
      <c r="AC44" s="62"/>
      <c r="AD44" s="63">
        <v>5600</v>
      </c>
      <c r="AE44" s="64"/>
      <c r="AF44" s="80" t="str">
        <f t="shared" si="1"/>
        <v>00010804020010000110</v>
      </c>
      <c r="AG44" s="81"/>
    </row>
    <row r="45" spans="1:33" s="82" customFormat="1" ht="11.25">
      <c r="A45" s="83" t="s">
        <v>14</v>
      </c>
      <c r="B45" s="457" t="s">
        <v>540</v>
      </c>
      <c r="C45" s="457"/>
      <c r="D45" s="457"/>
      <c r="E45" s="457"/>
      <c r="F45" s="84">
        <v>0</v>
      </c>
      <c r="G45" s="84"/>
      <c r="H45" s="84">
        <v>0</v>
      </c>
      <c r="I45" s="84"/>
      <c r="J45" s="84"/>
      <c r="K45" s="84"/>
      <c r="L45" s="84"/>
      <c r="M45" s="84"/>
      <c r="N45" s="84"/>
      <c r="O45" s="84">
        <v>0</v>
      </c>
      <c r="P45" s="84"/>
      <c r="Q45" s="84"/>
      <c r="R45" s="84"/>
      <c r="S45" s="84">
        <v>2585.42</v>
      </c>
      <c r="T45" s="84"/>
      <c r="U45" s="84">
        <v>2585.42</v>
      </c>
      <c r="V45" s="84"/>
      <c r="W45" s="84"/>
      <c r="X45" s="84"/>
      <c r="Y45" s="84"/>
      <c r="Z45" s="84"/>
      <c r="AA45" s="84"/>
      <c r="AB45" s="84">
        <v>2585.42</v>
      </c>
      <c r="AC45" s="84"/>
      <c r="AD45" s="100"/>
      <c r="AE45" s="85"/>
      <c r="AF45" s="86" t="str">
        <f t="shared" si="1"/>
        <v>00010900000000000000</v>
      </c>
      <c r="AG45" s="81"/>
    </row>
    <row r="46" spans="1:33" s="82" customFormat="1" ht="11.25">
      <c r="A46" s="83" t="s">
        <v>14</v>
      </c>
      <c r="B46" s="457" t="s">
        <v>542</v>
      </c>
      <c r="C46" s="457"/>
      <c r="D46" s="457"/>
      <c r="E46" s="457"/>
      <c r="F46" s="84">
        <v>0</v>
      </c>
      <c r="G46" s="84"/>
      <c r="H46" s="84">
        <v>0</v>
      </c>
      <c r="I46" s="84"/>
      <c r="J46" s="84"/>
      <c r="K46" s="84"/>
      <c r="L46" s="84"/>
      <c r="M46" s="84"/>
      <c r="N46" s="84"/>
      <c r="O46" s="84">
        <v>0</v>
      </c>
      <c r="P46" s="84"/>
      <c r="Q46" s="84"/>
      <c r="R46" s="84"/>
      <c r="S46" s="84">
        <v>2585.42</v>
      </c>
      <c r="T46" s="84"/>
      <c r="U46" s="84">
        <v>2585.42</v>
      </c>
      <c r="V46" s="84"/>
      <c r="W46" s="84"/>
      <c r="X46" s="84"/>
      <c r="Y46" s="84"/>
      <c r="Z46" s="84"/>
      <c r="AA46" s="84"/>
      <c r="AB46" s="84">
        <v>2585.42</v>
      </c>
      <c r="AC46" s="84"/>
      <c r="AD46" s="100"/>
      <c r="AE46" s="85"/>
      <c r="AF46" s="86" t="str">
        <f t="shared" si="1"/>
        <v>00010906000020000110</v>
      </c>
      <c r="AG46" s="81"/>
    </row>
    <row r="47" spans="1:33" s="82" customFormat="1" ht="11.25">
      <c r="A47" s="78" t="s">
        <v>14</v>
      </c>
      <c r="B47" s="458" t="s">
        <v>544</v>
      </c>
      <c r="C47" s="459"/>
      <c r="D47" s="459"/>
      <c r="E47" s="460"/>
      <c r="F47" s="84">
        <v>0</v>
      </c>
      <c r="G47" s="79"/>
      <c r="H47" s="84">
        <v>0</v>
      </c>
      <c r="I47" s="79"/>
      <c r="J47" s="62"/>
      <c r="K47" s="62"/>
      <c r="L47" s="62"/>
      <c r="M47" s="62"/>
      <c r="N47" s="62"/>
      <c r="O47" s="62">
        <v>0</v>
      </c>
      <c r="P47" s="62"/>
      <c r="Q47" s="62"/>
      <c r="R47" s="62"/>
      <c r="S47" s="84">
        <v>2585.42</v>
      </c>
      <c r="T47" s="79"/>
      <c r="U47" s="84">
        <v>2585.42</v>
      </c>
      <c r="V47" s="79"/>
      <c r="W47" s="62"/>
      <c r="X47" s="62"/>
      <c r="Y47" s="62"/>
      <c r="Z47" s="62"/>
      <c r="AA47" s="62"/>
      <c r="AB47" s="62">
        <v>2585.42</v>
      </c>
      <c r="AC47" s="62"/>
      <c r="AD47" s="63"/>
      <c r="AE47" s="64"/>
      <c r="AF47" s="80" t="str">
        <f t="shared" si="1"/>
        <v>00010906010020000110</v>
      </c>
      <c r="AG47" s="81"/>
    </row>
    <row r="48" spans="1:33" s="82" customFormat="1" ht="11.25">
      <c r="A48" s="83" t="s">
        <v>14</v>
      </c>
      <c r="B48" s="457" t="s">
        <v>546</v>
      </c>
      <c r="C48" s="457"/>
      <c r="D48" s="457"/>
      <c r="E48" s="457"/>
      <c r="F48" s="84">
        <v>14226000</v>
      </c>
      <c r="G48" s="84"/>
      <c r="H48" s="84">
        <v>14226000</v>
      </c>
      <c r="I48" s="84"/>
      <c r="J48" s="84"/>
      <c r="K48" s="84"/>
      <c r="L48" s="84"/>
      <c r="M48" s="84"/>
      <c r="N48" s="84"/>
      <c r="O48" s="84">
        <v>12124000</v>
      </c>
      <c r="P48" s="84">
        <v>1711000</v>
      </c>
      <c r="Q48" s="84">
        <v>391000</v>
      </c>
      <c r="R48" s="84"/>
      <c r="S48" s="84">
        <v>6426279.75</v>
      </c>
      <c r="T48" s="84"/>
      <c r="U48" s="84">
        <v>6426279.75</v>
      </c>
      <c r="V48" s="84"/>
      <c r="W48" s="84"/>
      <c r="X48" s="84"/>
      <c r="Y48" s="84"/>
      <c r="Z48" s="84"/>
      <c r="AA48" s="84"/>
      <c r="AB48" s="84">
        <v>4797869.5</v>
      </c>
      <c r="AC48" s="84">
        <v>1424232.95</v>
      </c>
      <c r="AD48" s="100">
        <v>204177.3</v>
      </c>
      <c r="AE48" s="85"/>
      <c r="AF48" s="86" t="str">
        <f t="shared" si="1"/>
        <v>00011100000000000000</v>
      </c>
      <c r="AG48" s="81"/>
    </row>
    <row r="49" spans="1:33" s="82" customFormat="1" ht="11.25">
      <c r="A49" s="83" t="s">
        <v>14</v>
      </c>
      <c r="B49" s="457" t="s">
        <v>548</v>
      </c>
      <c r="C49" s="457"/>
      <c r="D49" s="457"/>
      <c r="E49" s="457"/>
      <c r="F49" s="84">
        <v>6000</v>
      </c>
      <c r="G49" s="84"/>
      <c r="H49" s="84">
        <v>6000</v>
      </c>
      <c r="I49" s="84"/>
      <c r="J49" s="84"/>
      <c r="K49" s="84"/>
      <c r="L49" s="84"/>
      <c r="M49" s="84"/>
      <c r="N49" s="84"/>
      <c r="O49" s="84"/>
      <c r="P49" s="84">
        <v>1000</v>
      </c>
      <c r="Q49" s="84">
        <v>5000</v>
      </c>
      <c r="R49" s="84"/>
      <c r="S49" s="84">
        <v>0</v>
      </c>
      <c r="T49" s="84"/>
      <c r="U49" s="84">
        <v>0</v>
      </c>
      <c r="V49" s="84"/>
      <c r="W49" s="84"/>
      <c r="X49" s="84"/>
      <c r="Y49" s="84"/>
      <c r="Z49" s="84"/>
      <c r="AA49" s="84"/>
      <c r="AB49" s="84"/>
      <c r="AC49" s="84">
        <v>0</v>
      </c>
      <c r="AD49" s="100"/>
      <c r="AE49" s="85"/>
      <c r="AF49" s="86" t="str">
        <f t="shared" si="1"/>
        <v>00011101000000000120</v>
      </c>
      <c r="AG49" s="81"/>
    </row>
    <row r="50" spans="1:33" s="82" customFormat="1" ht="11.25">
      <c r="A50" s="78" t="s">
        <v>14</v>
      </c>
      <c r="B50" s="458" t="s">
        <v>550</v>
      </c>
      <c r="C50" s="459"/>
      <c r="D50" s="459"/>
      <c r="E50" s="460"/>
      <c r="F50" s="84">
        <v>5000</v>
      </c>
      <c r="G50" s="79"/>
      <c r="H50" s="84">
        <v>5000</v>
      </c>
      <c r="I50" s="79"/>
      <c r="J50" s="62"/>
      <c r="K50" s="62"/>
      <c r="L50" s="62"/>
      <c r="M50" s="62"/>
      <c r="N50" s="62"/>
      <c r="O50" s="62"/>
      <c r="P50" s="62"/>
      <c r="Q50" s="62">
        <v>5000</v>
      </c>
      <c r="R50" s="62"/>
      <c r="S50" s="84">
        <v>0</v>
      </c>
      <c r="T50" s="79"/>
      <c r="U50" s="84">
        <v>0</v>
      </c>
      <c r="V50" s="79"/>
      <c r="W50" s="62"/>
      <c r="X50" s="62"/>
      <c r="Y50" s="62"/>
      <c r="Z50" s="62"/>
      <c r="AA50" s="62"/>
      <c r="AB50" s="62"/>
      <c r="AC50" s="62"/>
      <c r="AD50" s="63"/>
      <c r="AE50" s="64"/>
      <c r="AF50" s="80" t="str">
        <f t="shared" si="1"/>
        <v>00011101050100000120</v>
      </c>
      <c r="AG50" s="81"/>
    </row>
    <row r="51" spans="1:33" s="82" customFormat="1" ht="11.25">
      <c r="A51" s="78" t="s">
        <v>14</v>
      </c>
      <c r="B51" s="458" t="s">
        <v>552</v>
      </c>
      <c r="C51" s="459"/>
      <c r="D51" s="459"/>
      <c r="E51" s="460"/>
      <c r="F51" s="84">
        <v>1000</v>
      </c>
      <c r="G51" s="79"/>
      <c r="H51" s="84">
        <v>1000</v>
      </c>
      <c r="I51" s="79"/>
      <c r="J51" s="62"/>
      <c r="K51" s="62"/>
      <c r="L51" s="62"/>
      <c r="M51" s="62"/>
      <c r="N51" s="62"/>
      <c r="O51" s="62"/>
      <c r="P51" s="62">
        <v>1000</v>
      </c>
      <c r="Q51" s="62"/>
      <c r="R51" s="62"/>
      <c r="S51" s="84">
        <v>0</v>
      </c>
      <c r="T51" s="79"/>
      <c r="U51" s="84">
        <v>0</v>
      </c>
      <c r="V51" s="79"/>
      <c r="W51" s="62"/>
      <c r="X51" s="62"/>
      <c r="Y51" s="62"/>
      <c r="Z51" s="62"/>
      <c r="AA51" s="62"/>
      <c r="AB51" s="62"/>
      <c r="AC51" s="62">
        <v>0</v>
      </c>
      <c r="AD51" s="63"/>
      <c r="AE51" s="64"/>
      <c r="AF51" s="80" t="str">
        <f t="shared" si="1"/>
        <v>00011101050130000120</v>
      </c>
      <c r="AG51" s="81"/>
    </row>
    <row r="52" spans="1:33" s="82" customFormat="1" ht="11.25">
      <c r="A52" s="83" t="s">
        <v>14</v>
      </c>
      <c r="B52" s="457" t="s">
        <v>554</v>
      </c>
      <c r="C52" s="457"/>
      <c r="D52" s="457"/>
      <c r="E52" s="457"/>
      <c r="F52" s="84">
        <v>13642000</v>
      </c>
      <c r="G52" s="84"/>
      <c r="H52" s="84">
        <v>13642000</v>
      </c>
      <c r="I52" s="84"/>
      <c r="J52" s="84"/>
      <c r="K52" s="84"/>
      <c r="L52" s="84"/>
      <c r="M52" s="84"/>
      <c r="N52" s="84"/>
      <c r="O52" s="84">
        <v>11556000</v>
      </c>
      <c r="P52" s="84">
        <v>1700000</v>
      </c>
      <c r="Q52" s="84">
        <v>386000</v>
      </c>
      <c r="R52" s="84"/>
      <c r="S52" s="84">
        <v>6039678.4500000002</v>
      </c>
      <c r="T52" s="84"/>
      <c r="U52" s="84">
        <v>6039678.4500000002</v>
      </c>
      <c r="V52" s="84"/>
      <c r="W52" s="84"/>
      <c r="X52" s="84"/>
      <c r="Y52" s="84"/>
      <c r="Z52" s="84"/>
      <c r="AA52" s="84"/>
      <c r="AB52" s="84">
        <v>4702996.12</v>
      </c>
      <c r="AC52" s="84">
        <v>1132505.03</v>
      </c>
      <c r="AD52" s="100">
        <v>204177.3</v>
      </c>
      <c r="AE52" s="85"/>
      <c r="AF52" s="86" t="str">
        <f t="shared" si="1"/>
        <v>00011105000000000120</v>
      </c>
      <c r="AG52" s="81"/>
    </row>
    <row r="53" spans="1:33" s="82" customFormat="1" ht="11.25">
      <c r="A53" s="83" t="s">
        <v>14</v>
      </c>
      <c r="B53" s="457" t="s">
        <v>556</v>
      </c>
      <c r="C53" s="457"/>
      <c r="D53" s="457"/>
      <c r="E53" s="457"/>
      <c r="F53" s="84">
        <v>7756000</v>
      </c>
      <c r="G53" s="84"/>
      <c r="H53" s="84">
        <v>7756000</v>
      </c>
      <c r="I53" s="84"/>
      <c r="J53" s="84"/>
      <c r="K53" s="84"/>
      <c r="L53" s="84"/>
      <c r="M53" s="84"/>
      <c r="N53" s="84"/>
      <c r="O53" s="84">
        <v>6056000</v>
      </c>
      <c r="P53" s="84">
        <v>1700000</v>
      </c>
      <c r="Q53" s="84"/>
      <c r="R53" s="84"/>
      <c r="S53" s="84">
        <v>3622670.18</v>
      </c>
      <c r="T53" s="84"/>
      <c r="U53" s="84">
        <v>3622670.18</v>
      </c>
      <c r="V53" s="84"/>
      <c r="W53" s="84"/>
      <c r="X53" s="84"/>
      <c r="Y53" s="84"/>
      <c r="Z53" s="84"/>
      <c r="AA53" s="84"/>
      <c r="AB53" s="84">
        <v>2490165.15</v>
      </c>
      <c r="AC53" s="84">
        <v>1132505.03</v>
      </c>
      <c r="AD53" s="100"/>
      <c r="AE53" s="85"/>
      <c r="AF53" s="86" t="str">
        <f t="shared" si="1"/>
        <v>00011105010000000120</v>
      </c>
      <c r="AG53" s="81"/>
    </row>
    <row r="54" spans="1:33" s="82" customFormat="1" ht="11.25">
      <c r="A54" s="78" t="s">
        <v>14</v>
      </c>
      <c r="B54" s="458" t="s">
        <v>558</v>
      </c>
      <c r="C54" s="459"/>
      <c r="D54" s="459"/>
      <c r="E54" s="460"/>
      <c r="F54" s="84">
        <v>6056000</v>
      </c>
      <c r="G54" s="79"/>
      <c r="H54" s="84">
        <v>6056000</v>
      </c>
      <c r="I54" s="79"/>
      <c r="J54" s="62"/>
      <c r="K54" s="62"/>
      <c r="L54" s="62"/>
      <c r="M54" s="62"/>
      <c r="N54" s="62"/>
      <c r="O54" s="62">
        <v>6056000</v>
      </c>
      <c r="P54" s="62"/>
      <c r="Q54" s="62"/>
      <c r="R54" s="62"/>
      <c r="S54" s="84">
        <v>1357660.48</v>
      </c>
      <c r="T54" s="79"/>
      <c r="U54" s="84">
        <v>1357660.48</v>
      </c>
      <c r="V54" s="79"/>
      <c r="W54" s="62"/>
      <c r="X54" s="62"/>
      <c r="Y54" s="62"/>
      <c r="Z54" s="62"/>
      <c r="AA54" s="62"/>
      <c r="AB54" s="62">
        <v>1357660.48</v>
      </c>
      <c r="AC54" s="62"/>
      <c r="AD54" s="63"/>
      <c r="AE54" s="64"/>
      <c r="AF54" s="80" t="str">
        <f t="shared" si="1"/>
        <v>00011105013100000120</v>
      </c>
      <c r="AG54" s="81"/>
    </row>
    <row r="55" spans="1:33" s="82" customFormat="1" ht="11.25">
      <c r="A55" s="78" t="s">
        <v>14</v>
      </c>
      <c r="B55" s="458" t="s">
        <v>560</v>
      </c>
      <c r="C55" s="459"/>
      <c r="D55" s="459"/>
      <c r="E55" s="460"/>
      <c r="F55" s="84">
        <v>1700000</v>
      </c>
      <c r="G55" s="79"/>
      <c r="H55" s="84">
        <v>1700000</v>
      </c>
      <c r="I55" s="79"/>
      <c r="J55" s="62"/>
      <c r="K55" s="62"/>
      <c r="L55" s="62"/>
      <c r="M55" s="62"/>
      <c r="N55" s="62"/>
      <c r="O55" s="62">
        <v>0</v>
      </c>
      <c r="P55" s="62">
        <v>1700000</v>
      </c>
      <c r="Q55" s="62"/>
      <c r="R55" s="62"/>
      <c r="S55" s="84">
        <v>2265009.7000000002</v>
      </c>
      <c r="T55" s="79"/>
      <c r="U55" s="84">
        <v>2265009.7000000002</v>
      </c>
      <c r="V55" s="79"/>
      <c r="W55" s="62"/>
      <c r="X55" s="62"/>
      <c r="Y55" s="62"/>
      <c r="Z55" s="62"/>
      <c r="AA55" s="62"/>
      <c r="AB55" s="62">
        <v>1132504.67</v>
      </c>
      <c r="AC55" s="62">
        <v>1132505.03</v>
      </c>
      <c r="AD55" s="63"/>
      <c r="AE55" s="64"/>
      <c r="AF55" s="80" t="str">
        <f t="shared" si="1"/>
        <v>00011105013130000120</v>
      </c>
      <c r="AG55" s="81"/>
    </row>
    <row r="56" spans="1:33" s="82" customFormat="1" ht="11.25">
      <c r="A56" s="83" t="s">
        <v>14</v>
      </c>
      <c r="B56" s="457" t="s">
        <v>562</v>
      </c>
      <c r="C56" s="457"/>
      <c r="D56" s="457"/>
      <c r="E56" s="457"/>
      <c r="F56" s="84">
        <v>5795000</v>
      </c>
      <c r="G56" s="84"/>
      <c r="H56" s="84">
        <v>5795000</v>
      </c>
      <c r="I56" s="84"/>
      <c r="J56" s="84"/>
      <c r="K56" s="84"/>
      <c r="L56" s="84"/>
      <c r="M56" s="84"/>
      <c r="N56" s="84"/>
      <c r="O56" s="84">
        <v>5500000</v>
      </c>
      <c r="P56" s="84"/>
      <c r="Q56" s="84">
        <v>295000</v>
      </c>
      <c r="R56" s="84"/>
      <c r="S56" s="84">
        <v>2370580.63</v>
      </c>
      <c r="T56" s="84"/>
      <c r="U56" s="84">
        <v>2370580.63</v>
      </c>
      <c r="V56" s="84"/>
      <c r="W56" s="84"/>
      <c r="X56" s="84"/>
      <c r="Y56" s="84"/>
      <c r="Z56" s="84"/>
      <c r="AA56" s="84"/>
      <c r="AB56" s="84">
        <v>2212830.9700000002</v>
      </c>
      <c r="AC56" s="84"/>
      <c r="AD56" s="100">
        <v>157749.66</v>
      </c>
      <c r="AE56" s="85"/>
      <c r="AF56" s="86" t="str">
        <f t="shared" si="1"/>
        <v>00011105030000000120</v>
      </c>
      <c r="AG56" s="81"/>
    </row>
    <row r="57" spans="1:33" s="82" customFormat="1" ht="11.25">
      <c r="A57" s="78" t="s">
        <v>14</v>
      </c>
      <c r="B57" s="458" t="s">
        <v>564</v>
      </c>
      <c r="C57" s="459"/>
      <c r="D57" s="459"/>
      <c r="E57" s="460"/>
      <c r="F57" s="84">
        <v>5500000</v>
      </c>
      <c r="G57" s="79"/>
      <c r="H57" s="84">
        <v>5500000</v>
      </c>
      <c r="I57" s="79"/>
      <c r="J57" s="62"/>
      <c r="K57" s="62"/>
      <c r="L57" s="62"/>
      <c r="M57" s="62"/>
      <c r="N57" s="62"/>
      <c r="O57" s="62">
        <v>5500000</v>
      </c>
      <c r="P57" s="62"/>
      <c r="Q57" s="62"/>
      <c r="R57" s="62"/>
      <c r="S57" s="84">
        <v>2212830.9700000002</v>
      </c>
      <c r="T57" s="79"/>
      <c r="U57" s="84">
        <v>2212830.9700000002</v>
      </c>
      <c r="V57" s="79"/>
      <c r="W57" s="62"/>
      <c r="X57" s="62"/>
      <c r="Y57" s="62"/>
      <c r="Z57" s="62"/>
      <c r="AA57" s="62"/>
      <c r="AB57" s="62">
        <v>2212830.9700000002</v>
      </c>
      <c r="AC57" s="62"/>
      <c r="AD57" s="63"/>
      <c r="AE57" s="64"/>
      <c r="AF57" s="80" t="str">
        <f t="shared" si="1"/>
        <v>00011105035050000120</v>
      </c>
      <c r="AG57" s="81"/>
    </row>
    <row r="58" spans="1:33" s="82" customFormat="1" ht="11.25">
      <c r="A58" s="78" t="s">
        <v>14</v>
      </c>
      <c r="B58" s="458" t="s">
        <v>566</v>
      </c>
      <c r="C58" s="459"/>
      <c r="D58" s="459"/>
      <c r="E58" s="460"/>
      <c r="F58" s="84">
        <v>295000</v>
      </c>
      <c r="G58" s="79"/>
      <c r="H58" s="84">
        <v>295000</v>
      </c>
      <c r="I58" s="79"/>
      <c r="J58" s="62"/>
      <c r="K58" s="62"/>
      <c r="L58" s="62"/>
      <c r="M58" s="62"/>
      <c r="N58" s="62"/>
      <c r="O58" s="62"/>
      <c r="P58" s="62"/>
      <c r="Q58" s="62">
        <v>295000</v>
      </c>
      <c r="R58" s="62"/>
      <c r="S58" s="84">
        <v>157749.66</v>
      </c>
      <c r="T58" s="79"/>
      <c r="U58" s="84">
        <v>157749.66</v>
      </c>
      <c r="V58" s="79"/>
      <c r="W58" s="62"/>
      <c r="X58" s="62"/>
      <c r="Y58" s="62"/>
      <c r="Z58" s="62"/>
      <c r="AA58" s="62"/>
      <c r="AB58" s="62"/>
      <c r="AC58" s="62"/>
      <c r="AD58" s="63">
        <v>157749.66</v>
      </c>
      <c r="AE58" s="64"/>
      <c r="AF58" s="80" t="str">
        <f t="shared" si="1"/>
        <v>00011105035100000120</v>
      </c>
      <c r="AG58" s="81"/>
    </row>
    <row r="59" spans="1:33" s="82" customFormat="1" ht="11.25">
      <c r="A59" s="83" t="s">
        <v>14</v>
      </c>
      <c r="B59" s="457" t="s">
        <v>568</v>
      </c>
      <c r="C59" s="457"/>
      <c r="D59" s="457"/>
      <c r="E59" s="457"/>
      <c r="F59" s="84">
        <v>91000</v>
      </c>
      <c r="G59" s="84"/>
      <c r="H59" s="84">
        <v>91000</v>
      </c>
      <c r="I59" s="84"/>
      <c r="J59" s="84"/>
      <c r="K59" s="84"/>
      <c r="L59" s="84"/>
      <c r="M59" s="84"/>
      <c r="N59" s="84"/>
      <c r="O59" s="84"/>
      <c r="P59" s="84"/>
      <c r="Q59" s="84">
        <v>91000</v>
      </c>
      <c r="R59" s="84"/>
      <c r="S59" s="84">
        <v>46427.64</v>
      </c>
      <c r="T59" s="84"/>
      <c r="U59" s="84">
        <v>46427.64</v>
      </c>
      <c r="V59" s="84"/>
      <c r="W59" s="84"/>
      <c r="X59" s="84"/>
      <c r="Y59" s="84"/>
      <c r="Z59" s="84"/>
      <c r="AA59" s="84"/>
      <c r="AB59" s="84"/>
      <c r="AC59" s="84"/>
      <c r="AD59" s="100">
        <v>46427.64</v>
      </c>
      <c r="AE59" s="85"/>
      <c r="AF59" s="86" t="str">
        <f t="shared" si="1"/>
        <v>00011105070000000120</v>
      </c>
      <c r="AG59" s="81"/>
    </row>
    <row r="60" spans="1:33" s="82" customFormat="1" ht="11.25">
      <c r="A60" s="78" t="s">
        <v>14</v>
      </c>
      <c r="B60" s="458" t="s">
        <v>570</v>
      </c>
      <c r="C60" s="459"/>
      <c r="D60" s="459"/>
      <c r="E60" s="460"/>
      <c r="F60" s="84">
        <v>91000</v>
      </c>
      <c r="G60" s="79"/>
      <c r="H60" s="84">
        <v>91000</v>
      </c>
      <c r="I60" s="79"/>
      <c r="J60" s="62"/>
      <c r="K60" s="62"/>
      <c r="L60" s="62"/>
      <c r="M60" s="62"/>
      <c r="N60" s="62"/>
      <c r="O60" s="62"/>
      <c r="P60" s="62"/>
      <c r="Q60" s="62">
        <v>91000</v>
      </c>
      <c r="R60" s="62"/>
      <c r="S60" s="84">
        <v>46427.64</v>
      </c>
      <c r="T60" s="79"/>
      <c r="U60" s="84">
        <v>46427.64</v>
      </c>
      <c r="V60" s="79"/>
      <c r="W60" s="62"/>
      <c r="X60" s="62"/>
      <c r="Y60" s="62"/>
      <c r="Z60" s="62"/>
      <c r="AA60" s="62"/>
      <c r="AB60" s="62"/>
      <c r="AC60" s="62"/>
      <c r="AD60" s="63">
        <v>46427.64</v>
      </c>
      <c r="AE60" s="64"/>
      <c r="AF60" s="80" t="str">
        <f t="shared" si="1"/>
        <v>00011105075100000120</v>
      </c>
      <c r="AG60" s="81"/>
    </row>
    <row r="61" spans="1:33" s="82" customFormat="1" ht="11.25">
      <c r="A61" s="83" t="s">
        <v>14</v>
      </c>
      <c r="B61" s="457" t="s">
        <v>572</v>
      </c>
      <c r="C61" s="457"/>
      <c r="D61" s="457"/>
      <c r="E61" s="457"/>
      <c r="F61" s="84">
        <v>5000</v>
      </c>
      <c r="G61" s="84"/>
      <c r="H61" s="84">
        <v>5000</v>
      </c>
      <c r="I61" s="84"/>
      <c r="J61" s="84"/>
      <c r="K61" s="84"/>
      <c r="L61" s="84"/>
      <c r="M61" s="84"/>
      <c r="N61" s="84"/>
      <c r="O61" s="84">
        <v>5000</v>
      </c>
      <c r="P61" s="84"/>
      <c r="Q61" s="84"/>
      <c r="R61" s="84"/>
      <c r="S61" s="84">
        <v>0</v>
      </c>
      <c r="T61" s="84"/>
      <c r="U61" s="84">
        <v>0</v>
      </c>
      <c r="V61" s="84"/>
      <c r="W61" s="84"/>
      <c r="X61" s="84"/>
      <c r="Y61" s="84"/>
      <c r="Z61" s="84"/>
      <c r="AA61" s="84"/>
      <c r="AB61" s="84">
        <v>0</v>
      </c>
      <c r="AC61" s="84"/>
      <c r="AD61" s="100"/>
      <c r="AE61" s="85"/>
      <c r="AF61" s="86" t="str">
        <f t="shared" si="1"/>
        <v>00011107000000000120</v>
      </c>
      <c r="AG61" s="81"/>
    </row>
    <row r="62" spans="1:33" s="82" customFormat="1" ht="11.25">
      <c r="A62" s="83" t="s">
        <v>14</v>
      </c>
      <c r="B62" s="457" t="s">
        <v>574</v>
      </c>
      <c r="C62" s="457"/>
      <c r="D62" s="457"/>
      <c r="E62" s="457"/>
      <c r="F62" s="84">
        <v>5000</v>
      </c>
      <c r="G62" s="84"/>
      <c r="H62" s="84">
        <v>5000</v>
      </c>
      <c r="I62" s="84"/>
      <c r="J62" s="84"/>
      <c r="K62" s="84"/>
      <c r="L62" s="84"/>
      <c r="M62" s="84"/>
      <c r="N62" s="84"/>
      <c r="O62" s="84">
        <v>5000</v>
      </c>
      <c r="P62" s="84"/>
      <c r="Q62" s="84"/>
      <c r="R62" s="84"/>
      <c r="S62" s="84">
        <v>0</v>
      </c>
      <c r="T62" s="84"/>
      <c r="U62" s="84">
        <v>0</v>
      </c>
      <c r="V62" s="84"/>
      <c r="W62" s="84"/>
      <c r="X62" s="84"/>
      <c r="Y62" s="84"/>
      <c r="Z62" s="84"/>
      <c r="AA62" s="84"/>
      <c r="AB62" s="84">
        <v>0</v>
      </c>
      <c r="AC62" s="84"/>
      <c r="AD62" s="100"/>
      <c r="AE62" s="85"/>
      <c r="AF62" s="86" t="str">
        <f t="shared" si="1"/>
        <v>00011107010000000120</v>
      </c>
      <c r="AG62" s="81"/>
    </row>
    <row r="63" spans="1:33" s="82" customFormat="1" ht="11.25">
      <c r="A63" s="78" t="s">
        <v>14</v>
      </c>
      <c r="B63" s="458" t="s">
        <v>576</v>
      </c>
      <c r="C63" s="459"/>
      <c r="D63" s="459"/>
      <c r="E63" s="460"/>
      <c r="F63" s="84">
        <v>5000</v>
      </c>
      <c r="G63" s="79"/>
      <c r="H63" s="84">
        <v>5000</v>
      </c>
      <c r="I63" s="79"/>
      <c r="J63" s="62"/>
      <c r="K63" s="62"/>
      <c r="L63" s="62"/>
      <c r="M63" s="62"/>
      <c r="N63" s="62"/>
      <c r="O63" s="62">
        <v>5000</v>
      </c>
      <c r="P63" s="62"/>
      <c r="Q63" s="62"/>
      <c r="R63" s="62"/>
      <c r="S63" s="84">
        <v>0</v>
      </c>
      <c r="T63" s="79"/>
      <c r="U63" s="84">
        <v>0</v>
      </c>
      <c r="V63" s="79"/>
      <c r="W63" s="62"/>
      <c r="X63" s="62"/>
      <c r="Y63" s="62"/>
      <c r="Z63" s="62"/>
      <c r="AA63" s="62"/>
      <c r="AB63" s="62">
        <v>0</v>
      </c>
      <c r="AC63" s="62"/>
      <c r="AD63" s="63"/>
      <c r="AE63" s="64"/>
      <c r="AF63" s="80" t="str">
        <f t="shared" si="1"/>
        <v>00011107015050000120</v>
      </c>
      <c r="AG63" s="81"/>
    </row>
    <row r="64" spans="1:33" s="82" customFormat="1" ht="11.25">
      <c r="A64" s="83" t="s">
        <v>14</v>
      </c>
      <c r="B64" s="457" t="s">
        <v>578</v>
      </c>
      <c r="C64" s="457"/>
      <c r="D64" s="457"/>
      <c r="E64" s="457"/>
      <c r="F64" s="84">
        <v>573000</v>
      </c>
      <c r="G64" s="84"/>
      <c r="H64" s="84">
        <v>573000</v>
      </c>
      <c r="I64" s="84"/>
      <c r="J64" s="84"/>
      <c r="K64" s="84"/>
      <c r="L64" s="84"/>
      <c r="M64" s="84"/>
      <c r="N64" s="84"/>
      <c r="O64" s="84">
        <v>563000</v>
      </c>
      <c r="P64" s="84">
        <v>10000</v>
      </c>
      <c r="Q64" s="84"/>
      <c r="R64" s="84"/>
      <c r="S64" s="84">
        <v>386601.3</v>
      </c>
      <c r="T64" s="84"/>
      <c r="U64" s="84">
        <v>386601.3</v>
      </c>
      <c r="V64" s="84"/>
      <c r="W64" s="84"/>
      <c r="X64" s="84"/>
      <c r="Y64" s="84"/>
      <c r="Z64" s="84"/>
      <c r="AA64" s="84"/>
      <c r="AB64" s="84">
        <v>94873.38</v>
      </c>
      <c r="AC64" s="84">
        <v>291727.92</v>
      </c>
      <c r="AD64" s="100"/>
      <c r="AE64" s="85"/>
      <c r="AF64" s="86" t="str">
        <f t="shared" si="1"/>
        <v>00011109000000000120</v>
      </c>
      <c r="AG64" s="81"/>
    </row>
    <row r="65" spans="1:33" s="82" customFormat="1" ht="11.25">
      <c r="A65" s="83" t="s">
        <v>14</v>
      </c>
      <c r="B65" s="457" t="s">
        <v>580</v>
      </c>
      <c r="C65" s="457"/>
      <c r="D65" s="457"/>
      <c r="E65" s="457"/>
      <c r="F65" s="84">
        <v>573000</v>
      </c>
      <c r="G65" s="84"/>
      <c r="H65" s="84">
        <v>573000</v>
      </c>
      <c r="I65" s="84"/>
      <c r="J65" s="84"/>
      <c r="K65" s="84"/>
      <c r="L65" s="84"/>
      <c r="M65" s="84"/>
      <c r="N65" s="84"/>
      <c r="O65" s="84">
        <v>563000</v>
      </c>
      <c r="P65" s="84">
        <v>10000</v>
      </c>
      <c r="Q65" s="84"/>
      <c r="R65" s="84"/>
      <c r="S65" s="84">
        <v>386601.3</v>
      </c>
      <c r="T65" s="84"/>
      <c r="U65" s="84">
        <v>386601.3</v>
      </c>
      <c r="V65" s="84"/>
      <c r="W65" s="84"/>
      <c r="X65" s="84"/>
      <c r="Y65" s="84"/>
      <c r="Z65" s="84"/>
      <c r="AA65" s="84"/>
      <c r="AB65" s="84">
        <v>94873.38</v>
      </c>
      <c r="AC65" s="84">
        <v>291727.92</v>
      </c>
      <c r="AD65" s="100"/>
      <c r="AE65" s="85"/>
      <c r="AF65" s="86" t="str">
        <f t="shared" si="1"/>
        <v>00011109040000000120</v>
      </c>
      <c r="AG65" s="81"/>
    </row>
    <row r="66" spans="1:33" s="82" customFormat="1" ht="11.25">
      <c r="A66" s="78" t="s">
        <v>14</v>
      </c>
      <c r="B66" s="458" t="s">
        <v>582</v>
      </c>
      <c r="C66" s="459"/>
      <c r="D66" s="459"/>
      <c r="E66" s="460"/>
      <c r="F66" s="84">
        <v>563000</v>
      </c>
      <c r="G66" s="79"/>
      <c r="H66" s="84">
        <v>563000</v>
      </c>
      <c r="I66" s="79"/>
      <c r="J66" s="62"/>
      <c r="K66" s="62"/>
      <c r="L66" s="62"/>
      <c r="M66" s="62"/>
      <c r="N66" s="62"/>
      <c r="O66" s="62">
        <v>563000</v>
      </c>
      <c r="P66" s="62"/>
      <c r="Q66" s="62"/>
      <c r="R66" s="62"/>
      <c r="S66" s="84">
        <v>94873.38</v>
      </c>
      <c r="T66" s="79"/>
      <c r="U66" s="84">
        <v>94873.38</v>
      </c>
      <c r="V66" s="79"/>
      <c r="W66" s="62"/>
      <c r="X66" s="62"/>
      <c r="Y66" s="62"/>
      <c r="Z66" s="62"/>
      <c r="AA66" s="62"/>
      <c r="AB66" s="62">
        <v>94873.38</v>
      </c>
      <c r="AC66" s="62"/>
      <c r="AD66" s="63"/>
      <c r="AE66" s="64"/>
      <c r="AF66" s="80" t="str">
        <f t="shared" si="1"/>
        <v>00011109045050000120</v>
      </c>
      <c r="AG66" s="81"/>
    </row>
    <row r="67" spans="1:33" s="82" customFormat="1" ht="11.25">
      <c r="A67" s="78" t="s">
        <v>14</v>
      </c>
      <c r="B67" s="458" t="s">
        <v>583</v>
      </c>
      <c r="C67" s="459"/>
      <c r="D67" s="459"/>
      <c r="E67" s="460"/>
      <c r="F67" s="84">
        <v>10000</v>
      </c>
      <c r="G67" s="79"/>
      <c r="H67" s="84">
        <v>10000</v>
      </c>
      <c r="I67" s="79"/>
      <c r="J67" s="62"/>
      <c r="K67" s="62"/>
      <c r="L67" s="62"/>
      <c r="M67" s="62"/>
      <c r="N67" s="62"/>
      <c r="O67" s="62"/>
      <c r="P67" s="62">
        <v>10000</v>
      </c>
      <c r="Q67" s="62"/>
      <c r="R67" s="62"/>
      <c r="S67" s="84">
        <v>291727.92</v>
      </c>
      <c r="T67" s="79"/>
      <c r="U67" s="84">
        <v>291727.92</v>
      </c>
      <c r="V67" s="79"/>
      <c r="W67" s="62"/>
      <c r="X67" s="62"/>
      <c r="Y67" s="62"/>
      <c r="Z67" s="62"/>
      <c r="AA67" s="62"/>
      <c r="AB67" s="62"/>
      <c r="AC67" s="62">
        <v>291727.92</v>
      </c>
      <c r="AD67" s="63"/>
      <c r="AE67" s="64"/>
      <c r="AF67" s="80" t="str">
        <f t="shared" si="1"/>
        <v>00011109045130000120</v>
      </c>
      <c r="AG67" s="81"/>
    </row>
    <row r="68" spans="1:33" s="82" customFormat="1" ht="11.25">
      <c r="A68" s="83" t="s">
        <v>14</v>
      </c>
      <c r="B68" s="457" t="s">
        <v>586</v>
      </c>
      <c r="C68" s="457"/>
      <c r="D68" s="457"/>
      <c r="E68" s="457"/>
      <c r="F68" s="84">
        <v>490000</v>
      </c>
      <c r="G68" s="84"/>
      <c r="H68" s="84">
        <v>490000</v>
      </c>
      <c r="I68" s="84"/>
      <c r="J68" s="84"/>
      <c r="K68" s="84"/>
      <c r="L68" s="84"/>
      <c r="M68" s="84"/>
      <c r="N68" s="84"/>
      <c r="O68" s="84">
        <v>490000</v>
      </c>
      <c r="P68" s="84"/>
      <c r="Q68" s="84"/>
      <c r="R68" s="84"/>
      <c r="S68" s="84">
        <v>559488.16</v>
      </c>
      <c r="T68" s="84"/>
      <c r="U68" s="84">
        <v>559488.16</v>
      </c>
      <c r="V68" s="84"/>
      <c r="W68" s="84"/>
      <c r="X68" s="84"/>
      <c r="Y68" s="84"/>
      <c r="Z68" s="84"/>
      <c r="AA68" s="84"/>
      <c r="AB68" s="84">
        <v>559488.16</v>
      </c>
      <c r="AC68" s="84"/>
      <c r="AD68" s="100"/>
      <c r="AE68" s="85"/>
      <c r="AF68" s="86" t="str">
        <f t="shared" si="1"/>
        <v>00011200000000000000</v>
      </c>
      <c r="AG68" s="81"/>
    </row>
    <row r="69" spans="1:33" s="82" customFormat="1" ht="11.25">
      <c r="A69" s="83" t="s">
        <v>14</v>
      </c>
      <c r="B69" s="457" t="s">
        <v>588</v>
      </c>
      <c r="C69" s="457"/>
      <c r="D69" s="457"/>
      <c r="E69" s="457"/>
      <c r="F69" s="84">
        <v>490000</v>
      </c>
      <c r="G69" s="84"/>
      <c r="H69" s="84">
        <v>490000</v>
      </c>
      <c r="I69" s="84"/>
      <c r="J69" s="84"/>
      <c r="K69" s="84"/>
      <c r="L69" s="84"/>
      <c r="M69" s="84"/>
      <c r="N69" s="84"/>
      <c r="O69" s="84">
        <v>490000</v>
      </c>
      <c r="P69" s="84"/>
      <c r="Q69" s="84"/>
      <c r="R69" s="84"/>
      <c r="S69" s="84">
        <v>559488.16</v>
      </c>
      <c r="T69" s="84"/>
      <c r="U69" s="84">
        <v>559488.16</v>
      </c>
      <c r="V69" s="84"/>
      <c r="W69" s="84"/>
      <c r="X69" s="84"/>
      <c r="Y69" s="84"/>
      <c r="Z69" s="84"/>
      <c r="AA69" s="84"/>
      <c r="AB69" s="84">
        <v>559488.16</v>
      </c>
      <c r="AC69" s="84"/>
      <c r="AD69" s="100"/>
      <c r="AE69" s="85"/>
      <c r="AF69" s="86" t="str">
        <f t="shared" si="1"/>
        <v>00011201000010000120</v>
      </c>
      <c r="AG69" s="81"/>
    </row>
    <row r="70" spans="1:33" s="82" customFormat="1" ht="11.25">
      <c r="A70" s="78" t="s">
        <v>14</v>
      </c>
      <c r="B70" s="458" t="s">
        <v>590</v>
      </c>
      <c r="C70" s="459"/>
      <c r="D70" s="459"/>
      <c r="E70" s="460"/>
      <c r="F70" s="84">
        <v>188600</v>
      </c>
      <c r="G70" s="79"/>
      <c r="H70" s="84">
        <v>188600</v>
      </c>
      <c r="I70" s="79"/>
      <c r="J70" s="62"/>
      <c r="K70" s="62"/>
      <c r="L70" s="62"/>
      <c r="M70" s="62"/>
      <c r="N70" s="62"/>
      <c r="O70" s="62">
        <v>188600</v>
      </c>
      <c r="P70" s="62"/>
      <c r="Q70" s="62"/>
      <c r="R70" s="62"/>
      <c r="S70" s="84">
        <v>136068.45000000001</v>
      </c>
      <c r="T70" s="79"/>
      <c r="U70" s="84">
        <v>136068.45000000001</v>
      </c>
      <c r="V70" s="79"/>
      <c r="W70" s="62"/>
      <c r="X70" s="62"/>
      <c r="Y70" s="62"/>
      <c r="Z70" s="62"/>
      <c r="AA70" s="62"/>
      <c r="AB70" s="62">
        <v>136068.45000000001</v>
      </c>
      <c r="AC70" s="62"/>
      <c r="AD70" s="63"/>
      <c r="AE70" s="64"/>
      <c r="AF70" s="80" t="str">
        <f t="shared" si="1"/>
        <v>00011201010010000120</v>
      </c>
      <c r="AG70" s="81"/>
    </row>
    <row r="71" spans="1:33" s="82" customFormat="1" ht="11.25">
      <c r="A71" s="78" t="s">
        <v>14</v>
      </c>
      <c r="B71" s="458" t="s">
        <v>592</v>
      </c>
      <c r="C71" s="459"/>
      <c r="D71" s="459"/>
      <c r="E71" s="460"/>
      <c r="F71" s="84">
        <v>0</v>
      </c>
      <c r="G71" s="79"/>
      <c r="H71" s="84">
        <v>0</v>
      </c>
      <c r="I71" s="79"/>
      <c r="J71" s="62"/>
      <c r="K71" s="62"/>
      <c r="L71" s="62"/>
      <c r="M71" s="62"/>
      <c r="N71" s="62"/>
      <c r="O71" s="62">
        <v>0</v>
      </c>
      <c r="P71" s="62"/>
      <c r="Q71" s="62"/>
      <c r="R71" s="62"/>
      <c r="S71" s="84">
        <v>-379.84</v>
      </c>
      <c r="T71" s="79"/>
      <c r="U71" s="84">
        <v>-379.84</v>
      </c>
      <c r="V71" s="79"/>
      <c r="W71" s="62"/>
      <c r="X71" s="62"/>
      <c r="Y71" s="62"/>
      <c r="Z71" s="62"/>
      <c r="AA71" s="62"/>
      <c r="AB71" s="62">
        <v>-379.84</v>
      </c>
      <c r="AC71" s="62"/>
      <c r="AD71" s="63"/>
      <c r="AE71" s="64"/>
      <c r="AF71" s="80" t="str">
        <f t="shared" si="1"/>
        <v>00011201020010000120</v>
      </c>
      <c r="AG71" s="81"/>
    </row>
    <row r="72" spans="1:33" s="82" customFormat="1" ht="11.25">
      <c r="A72" s="78" t="s">
        <v>14</v>
      </c>
      <c r="B72" s="458" t="s">
        <v>594</v>
      </c>
      <c r="C72" s="459"/>
      <c r="D72" s="459"/>
      <c r="E72" s="460"/>
      <c r="F72" s="84">
        <v>148400</v>
      </c>
      <c r="G72" s="79"/>
      <c r="H72" s="84">
        <v>148400</v>
      </c>
      <c r="I72" s="79"/>
      <c r="J72" s="62"/>
      <c r="K72" s="62"/>
      <c r="L72" s="62"/>
      <c r="M72" s="62"/>
      <c r="N72" s="62"/>
      <c r="O72" s="62">
        <v>148400</v>
      </c>
      <c r="P72" s="62"/>
      <c r="Q72" s="62"/>
      <c r="R72" s="62"/>
      <c r="S72" s="84">
        <v>96620.08</v>
      </c>
      <c r="T72" s="79"/>
      <c r="U72" s="84">
        <v>96620.08</v>
      </c>
      <c r="V72" s="79"/>
      <c r="W72" s="62"/>
      <c r="X72" s="62"/>
      <c r="Y72" s="62"/>
      <c r="Z72" s="62"/>
      <c r="AA72" s="62"/>
      <c r="AB72" s="62">
        <v>96620.08</v>
      </c>
      <c r="AC72" s="62"/>
      <c r="AD72" s="63"/>
      <c r="AE72" s="64"/>
      <c r="AF72" s="80" t="str">
        <f t="shared" ref="AF72:AF103" si="2">"" &amp; B72</f>
        <v>00011201030010000120</v>
      </c>
      <c r="AG72" s="81"/>
    </row>
    <row r="73" spans="1:33" s="82" customFormat="1" ht="11.25">
      <c r="A73" s="78" t="s">
        <v>14</v>
      </c>
      <c r="B73" s="458" t="s">
        <v>596</v>
      </c>
      <c r="C73" s="459"/>
      <c r="D73" s="459"/>
      <c r="E73" s="460"/>
      <c r="F73" s="84">
        <v>153000</v>
      </c>
      <c r="G73" s="79"/>
      <c r="H73" s="84">
        <v>153000</v>
      </c>
      <c r="I73" s="79"/>
      <c r="J73" s="62"/>
      <c r="K73" s="62"/>
      <c r="L73" s="62"/>
      <c r="M73" s="62"/>
      <c r="N73" s="62"/>
      <c r="O73" s="62">
        <v>153000</v>
      </c>
      <c r="P73" s="62"/>
      <c r="Q73" s="62"/>
      <c r="R73" s="62"/>
      <c r="S73" s="84">
        <v>327179.46999999997</v>
      </c>
      <c r="T73" s="79"/>
      <c r="U73" s="84">
        <v>327179.46999999997</v>
      </c>
      <c r="V73" s="79"/>
      <c r="W73" s="62"/>
      <c r="X73" s="62"/>
      <c r="Y73" s="62"/>
      <c r="Z73" s="62"/>
      <c r="AA73" s="62"/>
      <c r="AB73" s="62">
        <v>327179.46999999997</v>
      </c>
      <c r="AC73" s="62"/>
      <c r="AD73" s="63"/>
      <c r="AE73" s="64"/>
      <c r="AF73" s="80" t="str">
        <f t="shared" si="2"/>
        <v>00011201040010000120</v>
      </c>
      <c r="AG73" s="81"/>
    </row>
    <row r="74" spans="1:33" s="82" customFormat="1" ht="11.25">
      <c r="A74" s="83" t="s">
        <v>14</v>
      </c>
      <c r="B74" s="457" t="s">
        <v>598</v>
      </c>
      <c r="C74" s="457"/>
      <c r="D74" s="457"/>
      <c r="E74" s="457"/>
      <c r="F74" s="84">
        <v>11749749</v>
      </c>
      <c r="G74" s="84"/>
      <c r="H74" s="84">
        <v>11749749</v>
      </c>
      <c r="I74" s="84"/>
      <c r="J74" s="84"/>
      <c r="K74" s="84"/>
      <c r="L74" s="84"/>
      <c r="M74" s="84"/>
      <c r="N74" s="84"/>
      <c r="O74" s="84">
        <v>9745749</v>
      </c>
      <c r="P74" s="84">
        <v>1600000</v>
      </c>
      <c r="Q74" s="84">
        <v>404000</v>
      </c>
      <c r="R74" s="84"/>
      <c r="S74" s="84">
        <v>3441859.31</v>
      </c>
      <c r="T74" s="84"/>
      <c r="U74" s="84">
        <v>3441859.31</v>
      </c>
      <c r="V74" s="84"/>
      <c r="W74" s="84"/>
      <c r="X74" s="84"/>
      <c r="Y74" s="84"/>
      <c r="Z74" s="84"/>
      <c r="AA74" s="84"/>
      <c r="AB74" s="84">
        <v>2668483.73</v>
      </c>
      <c r="AC74" s="84">
        <v>560165.57999999996</v>
      </c>
      <c r="AD74" s="100">
        <v>213210</v>
      </c>
      <c r="AE74" s="85"/>
      <c r="AF74" s="86" t="str">
        <f t="shared" si="2"/>
        <v>00011400000000000000</v>
      </c>
      <c r="AG74" s="81"/>
    </row>
    <row r="75" spans="1:33" s="82" customFormat="1" ht="11.25">
      <c r="A75" s="83" t="s">
        <v>14</v>
      </c>
      <c r="B75" s="457" t="s">
        <v>600</v>
      </c>
      <c r="C75" s="457"/>
      <c r="D75" s="457"/>
      <c r="E75" s="457"/>
      <c r="F75" s="84">
        <v>5899749</v>
      </c>
      <c r="G75" s="84"/>
      <c r="H75" s="84">
        <v>5899749</v>
      </c>
      <c r="I75" s="84"/>
      <c r="J75" s="84"/>
      <c r="K75" s="84"/>
      <c r="L75" s="84"/>
      <c r="M75" s="84"/>
      <c r="N75" s="84"/>
      <c r="O75" s="84">
        <v>5395749</v>
      </c>
      <c r="P75" s="84">
        <v>400000</v>
      </c>
      <c r="Q75" s="84">
        <v>104000</v>
      </c>
      <c r="R75" s="84"/>
      <c r="S75" s="84">
        <v>1441135.63</v>
      </c>
      <c r="T75" s="84"/>
      <c r="U75" s="84">
        <v>1441135.63</v>
      </c>
      <c r="V75" s="84"/>
      <c r="W75" s="84"/>
      <c r="X75" s="84"/>
      <c r="Y75" s="84"/>
      <c r="Z75" s="84"/>
      <c r="AA75" s="84"/>
      <c r="AB75" s="84">
        <v>1227925.6299999999</v>
      </c>
      <c r="AC75" s="84">
        <v>0</v>
      </c>
      <c r="AD75" s="100">
        <v>213210</v>
      </c>
      <c r="AE75" s="85"/>
      <c r="AF75" s="86" t="str">
        <f t="shared" si="2"/>
        <v>00011402000000000000</v>
      </c>
      <c r="AG75" s="81"/>
    </row>
    <row r="76" spans="1:33" s="82" customFormat="1" ht="11.25">
      <c r="A76" s="83" t="s">
        <v>14</v>
      </c>
      <c r="B76" s="457" t="s">
        <v>602</v>
      </c>
      <c r="C76" s="457"/>
      <c r="D76" s="457"/>
      <c r="E76" s="457"/>
      <c r="F76" s="84">
        <v>5395749</v>
      </c>
      <c r="G76" s="84"/>
      <c r="H76" s="84">
        <v>5395749</v>
      </c>
      <c r="I76" s="84"/>
      <c r="J76" s="84"/>
      <c r="K76" s="84"/>
      <c r="L76" s="84"/>
      <c r="M76" s="84"/>
      <c r="N76" s="84"/>
      <c r="O76" s="84">
        <v>5395749</v>
      </c>
      <c r="P76" s="84"/>
      <c r="Q76" s="84"/>
      <c r="R76" s="84"/>
      <c r="S76" s="84">
        <v>1227925.6299999999</v>
      </c>
      <c r="T76" s="84"/>
      <c r="U76" s="84">
        <v>1227925.6299999999</v>
      </c>
      <c r="V76" s="84"/>
      <c r="W76" s="84"/>
      <c r="X76" s="84"/>
      <c r="Y76" s="84"/>
      <c r="Z76" s="84"/>
      <c r="AA76" s="84"/>
      <c r="AB76" s="84">
        <v>1227925.6299999999</v>
      </c>
      <c r="AC76" s="84"/>
      <c r="AD76" s="100"/>
      <c r="AE76" s="85"/>
      <c r="AF76" s="86" t="str">
        <f t="shared" si="2"/>
        <v>00011402050050000410</v>
      </c>
      <c r="AG76" s="81"/>
    </row>
    <row r="77" spans="1:33" s="82" customFormat="1" ht="11.25">
      <c r="A77" s="83" t="s">
        <v>14</v>
      </c>
      <c r="B77" s="457" t="s">
        <v>604</v>
      </c>
      <c r="C77" s="457"/>
      <c r="D77" s="457"/>
      <c r="E77" s="457"/>
      <c r="F77" s="84">
        <v>104000</v>
      </c>
      <c r="G77" s="84"/>
      <c r="H77" s="84">
        <v>104000</v>
      </c>
      <c r="I77" s="84"/>
      <c r="J77" s="84"/>
      <c r="K77" s="84"/>
      <c r="L77" s="84"/>
      <c r="M77" s="84"/>
      <c r="N77" s="84"/>
      <c r="O77" s="84"/>
      <c r="P77" s="84"/>
      <c r="Q77" s="84">
        <v>104000</v>
      </c>
      <c r="R77" s="84"/>
      <c r="S77" s="84">
        <v>213210</v>
      </c>
      <c r="T77" s="84"/>
      <c r="U77" s="84">
        <v>213210</v>
      </c>
      <c r="V77" s="84"/>
      <c r="W77" s="84"/>
      <c r="X77" s="84"/>
      <c r="Y77" s="84"/>
      <c r="Z77" s="84"/>
      <c r="AA77" s="84"/>
      <c r="AB77" s="84"/>
      <c r="AC77" s="84"/>
      <c r="AD77" s="100">
        <v>213210</v>
      </c>
      <c r="AE77" s="85"/>
      <c r="AF77" s="86" t="str">
        <f t="shared" si="2"/>
        <v>00011402050100000410</v>
      </c>
      <c r="AG77" s="81"/>
    </row>
    <row r="78" spans="1:33" s="82" customFormat="1" ht="11.25">
      <c r="A78" s="83" t="s">
        <v>14</v>
      </c>
      <c r="B78" s="457" t="s">
        <v>606</v>
      </c>
      <c r="C78" s="457"/>
      <c r="D78" s="457"/>
      <c r="E78" s="457"/>
      <c r="F78" s="84">
        <v>400000</v>
      </c>
      <c r="G78" s="84"/>
      <c r="H78" s="84">
        <v>400000</v>
      </c>
      <c r="I78" s="84"/>
      <c r="J78" s="84"/>
      <c r="K78" s="84"/>
      <c r="L78" s="84"/>
      <c r="M78" s="84"/>
      <c r="N78" s="84"/>
      <c r="O78" s="84"/>
      <c r="P78" s="84">
        <v>400000</v>
      </c>
      <c r="Q78" s="84"/>
      <c r="R78" s="84"/>
      <c r="S78" s="84">
        <v>0</v>
      </c>
      <c r="T78" s="84"/>
      <c r="U78" s="84">
        <v>0</v>
      </c>
      <c r="V78" s="84"/>
      <c r="W78" s="84"/>
      <c r="X78" s="84"/>
      <c r="Y78" s="84"/>
      <c r="Z78" s="84"/>
      <c r="AA78" s="84"/>
      <c r="AB78" s="84"/>
      <c r="AC78" s="84">
        <v>0</v>
      </c>
      <c r="AD78" s="100"/>
      <c r="AE78" s="85"/>
      <c r="AF78" s="86" t="str">
        <f t="shared" si="2"/>
        <v>00011402050130000410</v>
      </c>
      <c r="AG78" s="81"/>
    </row>
    <row r="79" spans="1:33" s="82" customFormat="1" ht="11.25">
      <c r="A79" s="78" t="s">
        <v>14</v>
      </c>
      <c r="B79" s="458" t="s">
        <v>608</v>
      </c>
      <c r="C79" s="459"/>
      <c r="D79" s="459"/>
      <c r="E79" s="460"/>
      <c r="F79" s="84">
        <v>5395749</v>
      </c>
      <c r="G79" s="79"/>
      <c r="H79" s="84">
        <v>5395749</v>
      </c>
      <c r="I79" s="79"/>
      <c r="J79" s="62"/>
      <c r="K79" s="62"/>
      <c r="L79" s="62"/>
      <c r="M79" s="62"/>
      <c r="N79" s="62"/>
      <c r="O79" s="62">
        <v>5395749</v>
      </c>
      <c r="P79" s="62"/>
      <c r="Q79" s="62"/>
      <c r="R79" s="62"/>
      <c r="S79" s="84">
        <v>1227925.6299999999</v>
      </c>
      <c r="T79" s="79"/>
      <c r="U79" s="84">
        <v>1227925.6299999999</v>
      </c>
      <c r="V79" s="79"/>
      <c r="W79" s="62"/>
      <c r="X79" s="62"/>
      <c r="Y79" s="62"/>
      <c r="Z79" s="62"/>
      <c r="AA79" s="62"/>
      <c r="AB79" s="62">
        <v>1227925.6299999999</v>
      </c>
      <c r="AC79" s="62"/>
      <c r="AD79" s="63"/>
      <c r="AE79" s="64"/>
      <c r="AF79" s="80" t="str">
        <f t="shared" si="2"/>
        <v>00011402052050000410</v>
      </c>
      <c r="AG79" s="81"/>
    </row>
    <row r="80" spans="1:33" s="82" customFormat="1" ht="11.25">
      <c r="A80" s="78" t="s">
        <v>14</v>
      </c>
      <c r="B80" s="458" t="s">
        <v>610</v>
      </c>
      <c r="C80" s="459"/>
      <c r="D80" s="459"/>
      <c r="E80" s="460"/>
      <c r="F80" s="84">
        <v>104000</v>
      </c>
      <c r="G80" s="79"/>
      <c r="H80" s="84">
        <v>104000</v>
      </c>
      <c r="I80" s="79"/>
      <c r="J80" s="62"/>
      <c r="K80" s="62"/>
      <c r="L80" s="62"/>
      <c r="M80" s="62"/>
      <c r="N80" s="62"/>
      <c r="O80" s="62"/>
      <c r="P80" s="62"/>
      <c r="Q80" s="62">
        <v>104000</v>
      </c>
      <c r="R80" s="62"/>
      <c r="S80" s="84">
        <v>0</v>
      </c>
      <c r="T80" s="79"/>
      <c r="U80" s="84">
        <v>0</v>
      </c>
      <c r="V80" s="79"/>
      <c r="W80" s="62"/>
      <c r="X80" s="62"/>
      <c r="Y80" s="62"/>
      <c r="Z80" s="62"/>
      <c r="AA80" s="62"/>
      <c r="AB80" s="62"/>
      <c r="AC80" s="62"/>
      <c r="AD80" s="63">
        <v>0</v>
      </c>
      <c r="AE80" s="64"/>
      <c r="AF80" s="80" t="str">
        <f t="shared" si="2"/>
        <v>00011402052100000410</v>
      </c>
      <c r="AG80" s="81"/>
    </row>
    <row r="81" spans="1:33" s="82" customFormat="1" ht="11.25">
      <c r="A81" s="78" t="s">
        <v>14</v>
      </c>
      <c r="B81" s="458" t="s">
        <v>612</v>
      </c>
      <c r="C81" s="459"/>
      <c r="D81" s="459"/>
      <c r="E81" s="460"/>
      <c r="F81" s="84">
        <v>400000</v>
      </c>
      <c r="G81" s="79"/>
      <c r="H81" s="84">
        <v>400000</v>
      </c>
      <c r="I81" s="79"/>
      <c r="J81" s="62"/>
      <c r="K81" s="62"/>
      <c r="L81" s="62"/>
      <c r="M81" s="62"/>
      <c r="N81" s="62"/>
      <c r="O81" s="62"/>
      <c r="P81" s="62">
        <v>400000</v>
      </c>
      <c r="Q81" s="62"/>
      <c r="R81" s="62"/>
      <c r="S81" s="84">
        <v>0</v>
      </c>
      <c r="T81" s="79"/>
      <c r="U81" s="84">
        <v>0</v>
      </c>
      <c r="V81" s="79"/>
      <c r="W81" s="62"/>
      <c r="X81" s="62"/>
      <c r="Y81" s="62"/>
      <c r="Z81" s="62"/>
      <c r="AA81" s="62"/>
      <c r="AB81" s="62"/>
      <c r="AC81" s="62">
        <v>0</v>
      </c>
      <c r="AD81" s="63"/>
      <c r="AE81" s="64"/>
      <c r="AF81" s="80" t="str">
        <f t="shared" si="2"/>
        <v>00011402052130000410</v>
      </c>
      <c r="AG81" s="81"/>
    </row>
    <row r="82" spans="1:33" s="82" customFormat="1" ht="11.25">
      <c r="A82" s="78" t="s">
        <v>14</v>
      </c>
      <c r="B82" s="458" t="s">
        <v>614</v>
      </c>
      <c r="C82" s="459"/>
      <c r="D82" s="459"/>
      <c r="E82" s="460"/>
      <c r="F82" s="84">
        <v>0</v>
      </c>
      <c r="G82" s="79"/>
      <c r="H82" s="84">
        <v>0</v>
      </c>
      <c r="I82" s="79"/>
      <c r="J82" s="62"/>
      <c r="K82" s="62"/>
      <c r="L82" s="62"/>
      <c r="M82" s="62"/>
      <c r="N82" s="62"/>
      <c r="O82" s="62"/>
      <c r="P82" s="62"/>
      <c r="Q82" s="62"/>
      <c r="R82" s="62"/>
      <c r="S82" s="84">
        <v>213210</v>
      </c>
      <c r="T82" s="79"/>
      <c r="U82" s="84">
        <v>213210</v>
      </c>
      <c r="V82" s="79"/>
      <c r="W82" s="62"/>
      <c r="X82" s="62"/>
      <c r="Y82" s="62"/>
      <c r="Z82" s="62"/>
      <c r="AA82" s="62"/>
      <c r="AB82" s="62"/>
      <c r="AC82" s="62"/>
      <c r="AD82" s="63">
        <v>213210</v>
      </c>
      <c r="AE82" s="64"/>
      <c r="AF82" s="80" t="str">
        <f t="shared" si="2"/>
        <v>00011402053100000410</v>
      </c>
      <c r="AG82" s="81"/>
    </row>
    <row r="83" spans="1:33" s="82" customFormat="1" ht="11.25">
      <c r="A83" s="83" t="s">
        <v>14</v>
      </c>
      <c r="B83" s="457" t="s">
        <v>616</v>
      </c>
      <c r="C83" s="457"/>
      <c r="D83" s="457"/>
      <c r="E83" s="457"/>
      <c r="F83" s="84">
        <v>5850000</v>
      </c>
      <c r="G83" s="84"/>
      <c r="H83" s="84">
        <v>5850000</v>
      </c>
      <c r="I83" s="84"/>
      <c r="J83" s="84"/>
      <c r="K83" s="84"/>
      <c r="L83" s="84"/>
      <c r="M83" s="84"/>
      <c r="N83" s="84"/>
      <c r="O83" s="84">
        <v>4350000</v>
      </c>
      <c r="P83" s="84">
        <v>1200000</v>
      </c>
      <c r="Q83" s="84">
        <v>300000</v>
      </c>
      <c r="R83" s="84"/>
      <c r="S83" s="84">
        <v>2000723.68</v>
      </c>
      <c r="T83" s="84"/>
      <c r="U83" s="84">
        <v>2000723.68</v>
      </c>
      <c r="V83" s="84"/>
      <c r="W83" s="84"/>
      <c r="X83" s="84"/>
      <c r="Y83" s="84"/>
      <c r="Z83" s="84"/>
      <c r="AA83" s="84"/>
      <c r="AB83" s="84">
        <v>1440558.1</v>
      </c>
      <c r="AC83" s="84">
        <v>560165.57999999996</v>
      </c>
      <c r="AD83" s="100"/>
      <c r="AE83" s="85"/>
      <c r="AF83" s="86" t="str">
        <f t="shared" si="2"/>
        <v>00011406000000000430</v>
      </c>
      <c r="AG83" s="81"/>
    </row>
    <row r="84" spans="1:33" s="82" customFormat="1" ht="11.25">
      <c r="A84" s="83" t="s">
        <v>14</v>
      </c>
      <c r="B84" s="457" t="s">
        <v>618</v>
      </c>
      <c r="C84" s="457"/>
      <c r="D84" s="457"/>
      <c r="E84" s="457"/>
      <c r="F84" s="84">
        <v>5550000</v>
      </c>
      <c r="G84" s="84"/>
      <c r="H84" s="84">
        <v>5550000</v>
      </c>
      <c r="I84" s="84"/>
      <c r="J84" s="84"/>
      <c r="K84" s="84"/>
      <c r="L84" s="84"/>
      <c r="M84" s="84"/>
      <c r="N84" s="84"/>
      <c r="O84" s="84">
        <v>4350000</v>
      </c>
      <c r="P84" s="84">
        <v>1200000</v>
      </c>
      <c r="Q84" s="84"/>
      <c r="R84" s="84"/>
      <c r="S84" s="84">
        <v>2000723.68</v>
      </c>
      <c r="T84" s="84"/>
      <c r="U84" s="84">
        <v>2000723.68</v>
      </c>
      <c r="V84" s="84"/>
      <c r="W84" s="84"/>
      <c r="X84" s="84"/>
      <c r="Y84" s="84"/>
      <c r="Z84" s="84"/>
      <c r="AA84" s="84"/>
      <c r="AB84" s="84">
        <v>1440558.1</v>
      </c>
      <c r="AC84" s="84">
        <v>560165.57999999996</v>
      </c>
      <c r="AD84" s="100"/>
      <c r="AE84" s="85"/>
      <c r="AF84" s="86" t="str">
        <f t="shared" si="2"/>
        <v>00011406010000000430</v>
      </c>
      <c r="AG84" s="81"/>
    </row>
    <row r="85" spans="1:33" s="82" customFormat="1" ht="11.25">
      <c r="A85" s="78" t="s">
        <v>14</v>
      </c>
      <c r="B85" s="458" t="s">
        <v>620</v>
      </c>
      <c r="C85" s="459"/>
      <c r="D85" s="459"/>
      <c r="E85" s="460"/>
      <c r="F85" s="84">
        <v>4350000</v>
      </c>
      <c r="G85" s="79"/>
      <c r="H85" s="84">
        <v>4350000</v>
      </c>
      <c r="I85" s="79"/>
      <c r="J85" s="62"/>
      <c r="K85" s="62"/>
      <c r="L85" s="62"/>
      <c r="M85" s="62"/>
      <c r="N85" s="62"/>
      <c r="O85" s="62">
        <v>4350000</v>
      </c>
      <c r="P85" s="62"/>
      <c r="Q85" s="62"/>
      <c r="R85" s="62"/>
      <c r="S85" s="84">
        <v>880392.63</v>
      </c>
      <c r="T85" s="79"/>
      <c r="U85" s="84">
        <v>880392.63</v>
      </c>
      <c r="V85" s="79"/>
      <c r="W85" s="62"/>
      <c r="X85" s="62"/>
      <c r="Y85" s="62"/>
      <c r="Z85" s="62"/>
      <c r="AA85" s="62"/>
      <c r="AB85" s="62">
        <v>880392.63</v>
      </c>
      <c r="AC85" s="62"/>
      <c r="AD85" s="63"/>
      <c r="AE85" s="64"/>
      <c r="AF85" s="80" t="str">
        <f t="shared" si="2"/>
        <v>00011406013100000430</v>
      </c>
      <c r="AG85" s="81"/>
    </row>
    <row r="86" spans="1:33" s="82" customFormat="1" ht="11.25">
      <c r="A86" s="78" t="s">
        <v>14</v>
      </c>
      <c r="B86" s="458" t="s">
        <v>622</v>
      </c>
      <c r="C86" s="459"/>
      <c r="D86" s="459"/>
      <c r="E86" s="460"/>
      <c r="F86" s="84">
        <v>1200000</v>
      </c>
      <c r="G86" s="79"/>
      <c r="H86" s="84">
        <v>1200000</v>
      </c>
      <c r="I86" s="79"/>
      <c r="J86" s="62"/>
      <c r="K86" s="62"/>
      <c r="L86" s="62"/>
      <c r="M86" s="62"/>
      <c r="N86" s="62"/>
      <c r="O86" s="62">
        <v>0</v>
      </c>
      <c r="P86" s="62">
        <v>1200000</v>
      </c>
      <c r="Q86" s="62"/>
      <c r="R86" s="62"/>
      <c r="S86" s="84">
        <v>1120331.05</v>
      </c>
      <c r="T86" s="79"/>
      <c r="U86" s="84">
        <v>1120331.05</v>
      </c>
      <c r="V86" s="79"/>
      <c r="W86" s="62"/>
      <c r="X86" s="62"/>
      <c r="Y86" s="62"/>
      <c r="Z86" s="62"/>
      <c r="AA86" s="62"/>
      <c r="AB86" s="62">
        <v>560165.47</v>
      </c>
      <c r="AC86" s="62">
        <v>560165.57999999996</v>
      </c>
      <c r="AD86" s="63"/>
      <c r="AE86" s="64"/>
      <c r="AF86" s="80" t="str">
        <f t="shared" si="2"/>
        <v>00011406013130000430</v>
      </c>
      <c r="AG86" s="81"/>
    </row>
    <row r="87" spans="1:33" s="82" customFormat="1" ht="11.25">
      <c r="A87" s="83" t="s">
        <v>14</v>
      </c>
      <c r="B87" s="457" t="s">
        <v>624</v>
      </c>
      <c r="C87" s="457"/>
      <c r="D87" s="457"/>
      <c r="E87" s="457"/>
      <c r="F87" s="84">
        <v>300000</v>
      </c>
      <c r="G87" s="84"/>
      <c r="H87" s="84">
        <v>300000</v>
      </c>
      <c r="I87" s="84"/>
      <c r="J87" s="84"/>
      <c r="K87" s="84"/>
      <c r="L87" s="84"/>
      <c r="M87" s="84"/>
      <c r="N87" s="84"/>
      <c r="O87" s="84"/>
      <c r="P87" s="84"/>
      <c r="Q87" s="84">
        <v>300000</v>
      </c>
      <c r="R87" s="84"/>
      <c r="S87" s="84">
        <v>0</v>
      </c>
      <c r="T87" s="84"/>
      <c r="U87" s="84">
        <v>0</v>
      </c>
      <c r="V87" s="84"/>
      <c r="W87" s="84"/>
      <c r="X87" s="84"/>
      <c r="Y87" s="84"/>
      <c r="Z87" s="84"/>
      <c r="AA87" s="84"/>
      <c r="AB87" s="84"/>
      <c r="AC87" s="84"/>
      <c r="AD87" s="100"/>
      <c r="AE87" s="85"/>
      <c r="AF87" s="86" t="str">
        <f t="shared" si="2"/>
        <v>00011406020000000430</v>
      </c>
      <c r="AG87" s="81"/>
    </row>
    <row r="88" spans="1:33" s="82" customFormat="1" ht="11.25">
      <c r="A88" s="78" t="s">
        <v>14</v>
      </c>
      <c r="B88" s="458" t="s">
        <v>626</v>
      </c>
      <c r="C88" s="459"/>
      <c r="D88" s="459"/>
      <c r="E88" s="460"/>
      <c r="F88" s="84">
        <v>300000</v>
      </c>
      <c r="G88" s="79"/>
      <c r="H88" s="84">
        <v>300000</v>
      </c>
      <c r="I88" s="79"/>
      <c r="J88" s="62"/>
      <c r="K88" s="62"/>
      <c r="L88" s="62"/>
      <c r="M88" s="62"/>
      <c r="N88" s="62"/>
      <c r="O88" s="62"/>
      <c r="P88" s="62"/>
      <c r="Q88" s="62">
        <v>300000</v>
      </c>
      <c r="R88" s="62"/>
      <c r="S88" s="84">
        <v>0</v>
      </c>
      <c r="T88" s="79"/>
      <c r="U88" s="84">
        <v>0</v>
      </c>
      <c r="V88" s="79"/>
      <c r="W88" s="62"/>
      <c r="X88" s="62"/>
      <c r="Y88" s="62"/>
      <c r="Z88" s="62"/>
      <c r="AA88" s="62"/>
      <c r="AB88" s="62"/>
      <c r="AC88" s="62"/>
      <c r="AD88" s="63"/>
      <c r="AE88" s="64"/>
      <c r="AF88" s="80" t="str">
        <f t="shared" si="2"/>
        <v>00011406025100000430</v>
      </c>
      <c r="AG88" s="81"/>
    </row>
    <row r="89" spans="1:33" s="82" customFormat="1" ht="11.25">
      <c r="A89" s="83" t="s">
        <v>14</v>
      </c>
      <c r="B89" s="457" t="s">
        <v>628</v>
      </c>
      <c r="C89" s="457"/>
      <c r="D89" s="457"/>
      <c r="E89" s="457"/>
      <c r="F89" s="84">
        <v>4850000</v>
      </c>
      <c r="G89" s="84"/>
      <c r="H89" s="84">
        <v>4850000</v>
      </c>
      <c r="I89" s="84"/>
      <c r="J89" s="84"/>
      <c r="K89" s="84"/>
      <c r="L89" s="84"/>
      <c r="M89" s="84"/>
      <c r="N89" s="84"/>
      <c r="O89" s="84">
        <v>4850000</v>
      </c>
      <c r="P89" s="84"/>
      <c r="Q89" s="84"/>
      <c r="R89" s="84"/>
      <c r="S89" s="84">
        <v>791329.14</v>
      </c>
      <c r="T89" s="84"/>
      <c r="U89" s="84">
        <v>791329.14</v>
      </c>
      <c r="V89" s="84"/>
      <c r="W89" s="84"/>
      <c r="X89" s="84"/>
      <c r="Y89" s="84"/>
      <c r="Z89" s="84"/>
      <c r="AA89" s="84"/>
      <c r="AB89" s="84">
        <v>788329.14</v>
      </c>
      <c r="AC89" s="84"/>
      <c r="AD89" s="100">
        <v>3000</v>
      </c>
      <c r="AE89" s="85"/>
      <c r="AF89" s="86" t="str">
        <f t="shared" si="2"/>
        <v>00011600000000000000</v>
      </c>
      <c r="AG89" s="81"/>
    </row>
    <row r="90" spans="1:33" s="82" customFormat="1" ht="11.25">
      <c r="A90" s="83" t="s">
        <v>14</v>
      </c>
      <c r="B90" s="457" t="s">
        <v>630</v>
      </c>
      <c r="C90" s="457"/>
      <c r="D90" s="457"/>
      <c r="E90" s="457"/>
      <c r="F90" s="84">
        <v>40000</v>
      </c>
      <c r="G90" s="84"/>
      <c r="H90" s="84">
        <v>40000</v>
      </c>
      <c r="I90" s="84"/>
      <c r="J90" s="84"/>
      <c r="K90" s="84"/>
      <c r="L90" s="84"/>
      <c r="M90" s="84"/>
      <c r="N90" s="84"/>
      <c r="O90" s="84">
        <v>40000</v>
      </c>
      <c r="P90" s="84"/>
      <c r="Q90" s="84"/>
      <c r="R90" s="84"/>
      <c r="S90" s="84">
        <v>2725</v>
      </c>
      <c r="T90" s="84"/>
      <c r="U90" s="84">
        <v>2725</v>
      </c>
      <c r="V90" s="84"/>
      <c r="W90" s="84"/>
      <c r="X90" s="84"/>
      <c r="Y90" s="84"/>
      <c r="Z90" s="84"/>
      <c r="AA90" s="84"/>
      <c r="AB90" s="84">
        <v>2725</v>
      </c>
      <c r="AC90" s="84"/>
      <c r="AD90" s="100"/>
      <c r="AE90" s="85"/>
      <c r="AF90" s="86" t="str">
        <f t="shared" si="2"/>
        <v>00011603000000000140</v>
      </c>
      <c r="AG90" s="81"/>
    </row>
    <row r="91" spans="1:33" s="82" customFormat="1" ht="11.25">
      <c r="A91" s="78" t="s">
        <v>14</v>
      </c>
      <c r="B91" s="458" t="s">
        <v>632</v>
      </c>
      <c r="C91" s="459"/>
      <c r="D91" s="459"/>
      <c r="E91" s="460"/>
      <c r="F91" s="84">
        <v>40000</v>
      </c>
      <c r="G91" s="79"/>
      <c r="H91" s="84">
        <v>40000</v>
      </c>
      <c r="I91" s="79"/>
      <c r="J91" s="62"/>
      <c r="K91" s="62"/>
      <c r="L91" s="62"/>
      <c r="M91" s="62"/>
      <c r="N91" s="62"/>
      <c r="O91" s="62">
        <v>40000</v>
      </c>
      <c r="P91" s="62"/>
      <c r="Q91" s="62"/>
      <c r="R91" s="62"/>
      <c r="S91" s="84">
        <v>1725</v>
      </c>
      <c r="T91" s="79"/>
      <c r="U91" s="84">
        <v>1725</v>
      </c>
      <c r="V91" s="79"/>
      <c r="W91" s="62"/>
      <c r="X91" s="62"/>
      <c r="Y91" s="62"/>
      <c r="Z91" s="62"/>
      <c r="AA91" s="62"/>
      <c r="AB91" s="62">
        <v>1725</v>
      </c>
      <c r="AC91" s="62"/>
      <c r="AD91" s="63"/>
      <c r="AE91" s="64"/>
      <c r="AF91" s="80" t="str">
        <f t="shared" si="2"/>
        <v>00011603010010000140</v>
      </c>
      <c r="AG91" s="81"/>
    </row>
    <row r="92" spans="1:33" s="82" customFormat="1" ht="11.25">
      <c r="A92" s="78" t="s">
        <v>14</v>
      </c>
      <c r="B92" s="458" t="s">
        <v>634</v>
      </c>
      <c r="C92" s="459"/>
      <c r="D92" s="459"/>
      <c r="E92" s="460"/>
      <c r="F92" s="84">
        <v>0</v>
      </c>
      <c r="G92" s="79"/>
      <c r="H92" s="84">
        <v>0</v>
      </c>
      <c r="I92" s="79"/>
      <c r="J92" s="62"/>
      <c r="K92" s="62"/>
      <c r="L92" s="62"/>
      <c r="M92" s="62"/>
      <c r="N92" s="62"/>
      <c r="O92" s="62">
        <v>0</v>
      </c>
      <c r="P92" s="62"/>
      <c r="Q92" s="62"/>
      <c r="R92" s="62"/>
      <c r="S92" s="84">
        <v>1000</v>
      </c>
      <c r="T92" s="79"/>
      <c r="U92" s="84">
        <v>1000</v>
      </c>
      <c r="V92" s="79"/>
      <c r="W92" s="62"/>
      <c r="X92" s="62"/>
      <c r="Y92" s="62"/>
      <c r="Z92" s="62"/>
      <c r="AA92" s="62"/>
      <c r="AB92" s="62">
        <v>1000</v>
      </c>
      <c r="AC92" s="62"/>
      <c r="AD92" s="63"/>
      <c r="AE92" s="64"/>
      <c r="AF92" s="80" t="str">
        <f t="shared" si="2"/>
        <v>00011603030010000140</v>
      </c>
      <c r="AG92" s="81"/>
    </row>
    <row r="93" spans="1:33" s="82" customFormat="1" ht="11.25">
      <c r="A93" s="78" t="s">
        <v>14</v>
      </c>
      <c r="B93" s="458" t="s">
        <v>636</v>
      </c>
      <c r="C93" s="459"/>
      <c r="D93" s="459"/>
      <c r="E93" s="460"/>
      <c r="F93" s="84">
        <v>0</v>
      </c>
      <c r="G93" s="79"/>
      <c r="H93" s="84">
        <v>0</v>
      </c>
      <c r="I93" s="79"/>
      <c r="J93" s="62"/>
      <c r="K93" s="62"/>
      <c r="L93" s="62"/>
      <c r="M93" s="62"/>
      <c r="N93" s="62"/>
      <c r="O93" s="62">
        <v>0</v>
      </c>
      <c r="P93" s="62"/>
      <c r="Q93" s="62"/>
      <c r="R93" s="62"/>
      <c r="S93" s="84">
        <v>13500</v>
      </c>
      <c r="T93" s="79"/>
      <c r="U93" s="84">
        <v>13500</v>
      </c>
      <c r="V93" s="79"/>
      <c r="W93" s="62"/>
      <c r="X93" s="62"/>
      <c r="Y93" s="62"/>
      <c r="Z93" s="62"/>
      <c r="AA93" s="62"/>
      <c r="AB93" s="62">
        <v>13500</v>
      </c>
      <c r="AC93" s="62"/>
      <c r="AD93" s="63"/>
      <c r="AE93" s="64"/>
      <c r="AF93" s="80" t="str">
        <f t="shared" si="2"/>
        <v>00011606000010000140</v>
      </c>
      <c r="AG93" s="81"/>
    </row>
    <row r="94" spans="1:33" s="82" customFormat="1" ht="11.25">
      <c r="A94" s="83" t="s">
        <v>14</v>
      </c>
      <c r="B94" s="457" t="s">
        <v>638</v>
      </c>
      <c r="C94" s="457"/>
      <c r="D94" s="457"/>
      <c r="E94" s="457"/>
      <c r="F94" s="84">
        <v>285000</v>
      </c>
      <c r="G94" s="84"/>
      <c r="H94" s="84">
        <v>285000</v>
      </c>
      <c r="I94" s="84"/>
      <c r="J94" s="84"/>
      <c r="K94" s="84"/>
      <c r="L94" s="84"/>
      <c r="M94" s="84"/>
      <c r="N94" s="84"/>
      <c r="O94" s="84">
        <v>285000</v>
      </c>
      <c r="P94" s="84"/>
      <c r="Q94" s="84"/>
      <c r="R94" s="84"/>
      <c r="S94" s="84">
        <v>139500</v>
      </c>
      <c r="T94" s="84"/>
      <c r="U94" s="84">
        <v>139500</v>
      </c>
      <c r="V94" s="84"/>
      <c r="W94" s="84"/>
      <c r="X94" s="84"/>
      <c r="Y94" s="84"/>
      <c r="Z94" s="84"/>
      <c r="AA94" s="84"/>
      <c r="AB94" s="84">
        <v>139500</v>
      </c>
      <c r="AC94" s="84"/>
      <c r="AD94" s="100"/>
      <c r="AE94" s="85"/>
      <c r="AF94" s="86" t="str">
        <f t="shared" si="2"/>
        <v>00011625000000000140</v>
      </c>
      <c r="AG94" s="81"/>
    </row>
    <row r="95" spans="1:33" s="82" customFormat="1" ht="11.25">
      <c r="A95" s="78" t="s">
        <v>14</v>
      </c>
      <c r="B95" s="458" t="s">
        <v>640</v>
      </c>
      <c r="C95" s="459"/>
      <c r="D95" s="459"/>
      <c r="E95" s="460"/>
      <c r="F95" s="84">
        <v>0</v>
      </c>
      <c r="G95" s="79"/>
      <c r="H95" s="84">
        <v>0</v>
      </c>
      <c r="I95" s="79"/>
      <c r="J95" s="62"/>
      <c r="K95" s="62"/>
      <c r="L95" s="62"/>
      <c r="M95" s="62"/>
      <c r="N95" s="62"/>
      <c r="O95" s="62">
        <v>0</v>
      </c>
      <c r="P95" s="62"/>
      <c r="Q95" s="62"/>
      <c r="R95" s="62"/>
      <c r="S95" s="84">
        <v>31000</v>
      </c>
      <c r="T95" s="79"/>
      <c r="U95" s="84">
        <v>31000</v>
      </c>
      <c r="V95" s="79"/>
      <c r="W95" s="62"/>
      <c r="X95" s="62"/>
      <c r="Y95" s="62"/>
      <c r="Z95" s="62"/>
      <c r="AA95" s="62"/>
      <c r="AB95" s="62">
        <v>31000</v>
      </c>
      <c r="AC95" s="62"/>
      <c r="AD95" s="63"/>
      <c r="AE95" s="64"/>
      <c r="AF95" s="80" t="str">
        <f t="shared" si="2"/>
        <v>00011625020010000140</v>
      </c>
      <c r="AG95" s="81"/>
    </row>
    <row r="96" spans="1:33" s="82" customFormat="1" ht="11.25">
      <c r="A96" s="78" t="s">
        <v>14</v>
      </c>
      <c r="B96" s="458" t="s">
        <v>642</v>
      </c>
      <c r="C96" s="459"/>
      <c r="D96" s="459"/>
      <c r="E96" s="460"/>
      <c r="F96" s="84">
        <v>23000</v>
      </c>
      <c r="G96" s="79"/>
      <c r="H96" s="84">
        <v>23000</v>
      </c>
      <c r="I96" s="79"/>
      <c r="J96" s="62"/>
      <c r="K96" s="62"/>
      <c r="L96" s="62"/>
      <c r="M96" s="62"/>
      <c r="N96" s="62"/>
      <c r="O96" s="62">
        <v>23000</v>
      </c>
      <c r="P96" s="62"/>
      <c r="Q96" s="62"/>
      <c r="R96" s="62"/>
      <c r="S96" s="84">
        <v>0</v>
      </c>
      <c r="T96" s="79"/>
      <c r="U96" s="84">
        <v>0</v>
      </c>
      <c r="V96" s="79"/>
      <c r="W96" s="62"/>
      <c r="X96" s="62"/>
      <c r="Y96" s="62"/>
      <c r="Z96" s="62"/>
      <c r="AA96" s="62"/>
      <c r="AB96" s="62">
        <v>0</v>
      </c>
      <c r="AC96" s="62"/>
      <c r="AD96" s="63"/>
      <c r="AE96" s="64"/>
      <c r="AF96" s="80" t="str">
        <f t="shared" si="2"/>
        <v>00011625030010000140</v>
      </c>
      <c r="AG96" s="81"/>
    </row>
    <row r="97" spans="1:33" s="82" customFormat="1" ht="11.25">
      <c r="A97" s="78" t="s">
        <v>14</v>
      </c>
      <c r="B97" s="458" t="s">
        <v>644</v>
      </c>
      <c r="C97" s="459"/>
      <c r="D97" s="459"/>
      <c r="E97" s="460"/>
      <c r="F97" s="84">
        <v>252000</v>
      </c>
      <c r="G97" s="79"/>
      <c r="H97" s="84">
        <v>252000</v>
      </c>
      <c r="I97" s="79"/>
      <c r="J97" s="62"/>
      <c r="K97" s="62"/>
      <c r="L97" s="62"/>
      <c r="M97" s="62"/>
      <c r="N97" s="62"/>
      <c r="O97" s="62">
        <v>252000</v>
      </c>
      <c r="P97" s="62"/>
      <c r="Q97" s="62"/>
      <c r="R97" s="62"/>
      <c r="S97" s="84">
        <v>79500</v>
      </c>
      <c r="T97" s="79"/>
      <c r="U97" s="84">
        <v>79500</v>
      </c>
      <c r="V97" s="79"/>
      <c r="W97" s="62"/>
      <c r="X97" s="62"/>
      <c r="Y97" s="62"/>
      <c r="Z97" s="62"/>
      <c r="AA97" s="62"/>
      <c r="AB97" s="62">
        <v>79500</v>
      </c>
      <c r="AC97" s="62"/>
      <c r="AD97" s="63"/>
      <c r="AE97" s="64"/>
      <c r="AF97" s="80" t="str">
        <f t="shared" si="2"/>
        <v>00011625050010000140</v>
      </c>
      <c r="AG97" s="81"/>
    </row>
    <row r="98" spans="1:33" s="82" customFormat="1" ht="11.25">
      <c r="A98" s="78" t="s">
        <v>14</v>
      </c>
      <c r="B98" s="458" t="s">
        <v>646</v>
      </c>
      <c r="C98" s="459"/>
      <c r="D98" s="459"/>
      <c r="E98" s="460"/>
      <c r="F98" s="84">
        <v>10000</v>
      </c>
      <c r="G98" s="79"/>
      <c r="H98" s="84">
        <v>10000</v>
      </c>
      <c r="I98" s="79"/>
      <c r="J98" s="62"/>
      <c r="K98" s="62"/>
      <c r="L98" s="62"/>
      <c r="M98" s="62"/>
      <c r="N98" s="62"/>
      <c r="O98" s="62">
        <v>10000</v>
      </c>
      <c r="P98" s="62"/>
      <c r="Q98" s="62"/>
      <c r="R98" s="62"/>
      <c r="S98" s="84">
        <v>29000</v>
      </c>
      <c r="T98" s="79"/>
      <c r="U98" s="84">
        <v>29000</v>
      </c>
      <c r="V98" s="79"/>
      <c r="W98" s="62"/>
      <c r="X98" s="62"/>
      <c r="Y98" s="62"/>
      <c r="Z98" s="62"/>
      <c r="AA98" s="62"/>
      <c r="AB98" s="62">
        <v>29000</v>
      </c>
      <c r="AC98" s="62"/>
      <c r="AD98" s="63"/>
      <c r="AE98" s="64"/>
      <c r="AF98" s="80" t="str">
        <f t="shared" si="2"/>
        <v>00011625060010000140</v>
      </c>
      <c r="AG98" s="81"/>
    </row>
    <row r="99" spans="1:33" s="82" customFormat="1" ht="11.25">
      <c r="A99" s="78" t="s">
        <v>14</v>
      </c>
      <c r="B99" s="458" t="s">
        <v>648</v>
      </c>
      <c r="C99" s="459"/>
      <c r="D99" s="459"/>
      <c r="E99" s="460"/>
      <c r="F99" s="84">
        <v>375000</v>
      </c>
      <c r="G99" s="79"/>
      <c r="H99" s="84">
        <v>375000</v>
      </c>
      <c r="I99" s="79"/>
      <c r="J99" s="62"/>
      <c r="K99" s="62"/>
      <c r="L99" s="62"/>
      <c r="M99" s="62"/>
      <c r="N99" s="62"/>
      <c r="O99" s="62">
        <v>375000</v>
      </c>
      <c r="P99" s="62"/>
      <c r="Q99" s="62"/>
      <c r="R99" s="62"/>
      <c r="S99" s="84">
        <v>244400</v>
      </c>
      <c r="T99" s="79"/>
      <c r="U99" s="84">
        <v>244400</v>
      </c>
      <c r="V99" s="79"/>
      <c r="W99" s="62"/>
      <c r="X99" s="62"/>
      <c r="Y99" s="62"/>
      <c r="Z99" s="62"/>
      <c r="AA99" s="62"/>
      <c r="AB99" s="62">
        <v>244400</v>
      </c>
      <c r="AC99" s="62"/>
      <c r="AD99" s="63"/>
      <c r="AE99" s="64"/>
      <c r="AF99" s="80" t="str">
        <f t="shared" si="2"/>
        <v>00011628000010000140</v>
      </c>
      <c r="AG99" s="81"/>
    </row>
    <row r="100" spans="1:33" s="82" customFormat="1" ht="11.25">
      <c r="A100" s="83" t="s">
        <v>14</v>
      </c>
      <c r="B100" s="457" t="s">
        <v>650</v>
      </c>
      <c r="C100" s="457"/>
      <c r="D100" s="457"/>
      <c r="E100" s="457"/>
      <c r="F100" s="84">
        <v>0</v>
      </c>
      <c r="G100" s="84"/>
      <c r="H100" s="84">
        <v>0</v>
      </c>
      <c r="I100" s="84"/>
      <c r="J100" s="84"/>
      <c r="K100" s="84"/>
      <c r="L100" s="84"/>
      <c r="M100" s="84"/>
      <c r="N100" s="84"/>
      <c r="O100" s="84">
        <v>0</v>
      </c>
      <c r="P100" s="84"/>
      <c r="Q100" s="84"/>
      <c r="R100" s="84"/>
      <c r="S100" s="84">
        <v>-1900</v>
      </c>
      <c r="T100" s="84"/>
      <c r="U100" s="84">
        <v>-1900</v>
      </c>
      <c r="V100" s="84"/>
      <c r="W100" s="84"/>
      <c r="X100" s="84"/>
      <c r="Y100" s="84"/>
      <c r="Z100" s="84"/>
      <c r="AA100" s="84"/>
      <c r="AB100" s="84">
        <v>-1900</v>
      </c>
      <c r="AC100" s="84"/>
      <c r="AD100" s="100"/>
      <c r="AE100" s="85"/>
      <c r="AF100" s="86" t="str">
        <f t="shared" si="2"/>
        <v>00011630000010000140</v>
      </c>
      <c r="AG100" s="81"/>
    </row>
    <row r="101" spans="1:33" s="82" customFormat="1" ht="11.25">
      <c r="A101" s="83" t="s">
        <v>14</v>
      </c>
      <c r="B101" s="457" t="s">
        <v>651</v>
      </c>
      <c r="C101" s="457"/>
      <c r="D101" s="457"/>
      <c r="E101" s="457"/>
      <c r="F101" s="84">
        <v>0</v>
      </c>
      <c r="G101" s="84"/>
      <c r="H101" s="84">
        <v>0</v>
      </c>
      <c r="I101" s="84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84">
        <v>-2900</v>
      </c>
      <c r="T101" s="84"/>
      <c r="U101" s="84">
        <v>-2900</v>
      </c>
      <c r="V101" s="84"/>
      <c r="W101" s="84"/>
      <c r="X101" s="84"/>
      <c r="Y101" s="84"/>
      <c r="Z101" s="84"/>
      <c r="AA101" s="84"/>
      <c r="AB101" s="84">
        <v>-2900</v>
      </c>
      <c r="AC101" s="84"/>
      <c r="AD101" s="100"/>
      <c r="AE101" s="85"/>
      <c r="AF101" s="86" t="str">
        <f t="shared" si="2"/>
        <v>00011630010010000140</v>
      </c>
      <c r="AG101" s="81"/>
    </row>
    <row r="102" spans="1:33" s="82" customFormat="1" ht="11.25">
      <c r="A102" s="78" t="s">
        <v>14</v>
      </c>
      <c r="B102" s="458" t="s">
        <v>654</v>
      </c>
      <c r="C102" s="459"/>
      <c r="D102" s="459"/>
      <c r="E102" s="460"/>
      <c r="F102" s="84">
        <v>0</v>
      </c>
      <c r="G102" s="79"/>
      <c r="H102" s="84">
        <v>0</v>
      </c>
      <c r="I102" s="79"/>
      <c r="J102" s="62"/>
      <c r="K102" s="62"/>
      <c r="L102" s="62"/>
      <c r="M102" s="62"/>
      <c r="N102" s="62"/>
      <c r="O102" s="62">
        <v>0</v>
      </c>
      <c r="P102" s="62"/>
      <c r="Q102" s="62"/>
      <c r="R102" s="62"/>
      <c r="S102" s="84">
        <v>-2900</v>
      </c>
      <c r="T102" s="79"/>
      <c r="U102" s="84">
        <v>-2900</v>
      </c>
      <c r="V102" s="79"/>
      <c r="W102" s="62"/>
      <c r="X102" s="62"/>
      <c r="Y102" s="62"/>
      <c r="Z102" s="62"/>
      <c r="AA102" s="62"/>
      <c r="AB102" s="62">
        <v>-2900</v>
      </c>
      <c r="AC102" s="62"/>
      <c r="AD102" s="63"/>
      <c r="AE102" s="64"/>
      <c r="AF102" s="80" t="str">
        <f t="shared" si="2"/>
        <v>00011630014010000140</v>
      </c>
      <c r="AG102" s="81"/>
    </row>
    <row r="103" spans="1:33" s="82" customFormat="1" ht="11.25">
      <c r="A103" s="78" t="s">
        <v>14</v>
      </c>
      <c r="B103" s="458" t="s">
        <v>656</v>
      </c>
      <c r="C103" s="459"/>
      <c r="D103" s="459"/>
      <c r="E103" s="460"/>
      <c r="F103" s="84">
        <v>0</v>
      </c>
      <c r="G103" s="79"/>
      <c r="H103" s="84">
        <v>0</v>
      </c>
      <c r="I103" s="79"/>
      <c r="J103" s="62"/>
      <c r="K103" s="62"/>
      <c r="L103" s="62"/>
      <c r="M103" s="62"/>
      <c r="N103" s="62"/>
      <c r="O103" s="62">
        <v>0</v>
      </c>
      <c r="P103" s="62"/>
      <c r="Q103" s="62"/>
      <c r="R103" s="62"/>
      <c r="S103" s="84">
        <v>1000</v>
      </c>
      <c r="T103" s="79"/>
      <c r="U103" s="84">
        <v>1000</v>
      </c>
      <c r="V103" s="79"/>
      <c r="W103" s="62"/>
      <c r="X103" s="62"/>
      <c r="Y103" s="62"/>
      <c r="Z103" s="62"/>
      <c r="AA103" s="62"/>
      <c r="AB103" s="62">
        <v>1000</v>
      </c>
      <c r="AC103" s="62"/>
      <c r="AD103" s="63"/>
      <c r="AE103" s="64"/>
      <c r="AF103" s="80" t="str">
        <f t="shared" si="2"/>
        <v>00011630030010000140</v>
      </c>
      <c r="AG103" s="81"/>
    </row>
    <row r="104" spans="1:33" s="82" customFormat="1" ht="11.25">
      <c r="A104" s="83" t="s">
        <v>14</v>
      </c>
      <c r="B104" s="457" t="s">
        <v>658</v>
      </c>
      <c r="C104" s="457"/>
      <c r="D104" s="457"/>
      <c r="E104" s="457"/>
      <c r="F104" s="84">
        <v>0</v>
      </c>
      <c r="G104" s="84"/>
      <c r="H104" s="84">
        <v>0</v>
      </c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>
        <v>3000</v>
      </c>
      <c r="T104" s="84"/>
      <c r="U104" s="84">
        <v>3000</v>
      </c>
      <c r="V104" s="84"/>
      <c r="W104" s="84"/>
      <c r="X104" s="84"/>
      <c r="Y104" s="84"/>
      <c r="Z104" s="84"/>
      <c r="AA104" s="84"/>
      <c r="AB104" s="84"/>
      <c r="AC104" s="84"/>
      <c r="AD104" s="100">
        <v>3000</v>
      </c>
      <c r="AE104" s="85"/>
      <c r="AF104" s="86" t="str">
        <f t="shared" ref="AF104:AF135" si="3">"" &amp; B104</f>
        <v>00011633000000000140</v>
      </c>
      <c r="AG104" s="81"/>
    </row>
    <row r="105" spans="1:33" s="82" customFormat="1" ht="11.25">
      <c r="A105" s="78" t="s">
        <v>14</v>
      </c>
      <c r="B105" s="458" t="s">
        <v>660</v>
      </c>
      <c r="C105" s="459"/>
      <c r="D105" s="459"/>
      <c r="E105" s="460"/>
      <c r="F105" s="84">
        <v>0</v>
      </c>
      <c r="G105" s="79"/>
      <c r="H105" s="84">
        <v>0</v>
      </c>
      <c r="I105" s="79"/>
      <c r="J105" s="62"/>
      <c r="K105" s="62"/>
      <c r="L105" s="62"/>
      <c r="M105" s="62"/>
      <c r="N105" s="62"/>
      <c r="O105" s="62"/>
      <c r="P105" s="62"/>
      <c r="Q105" s="62"/>
      <c r="R105" s="62"/>
      <c r="S105" s="84">
        <v>3000</v>
      </c>
      <c r="T105" s="79"/>
      <c r="U105" s="84">
        <v>3000</v>
      </c>
      <c r="V105" s="79"/>
      <c r="W105" s="62"/>
      <c r="X105" s="62"/>
      <c r="Y105" s="62"/>
      <c r="Z105" s="62"/>
      <c r="AA105" s="62"/>
      <c r="AB105" s="62"/>
      <c r="AC105" s="62"/>
      <c r="AD105" s="63">
        <v>3000</v>
      </c>
      <c r="AE105" s="64"/>
      <c r="AF105" s="80" t="str">
        <f t="shared" si="3"/>
        <v>00011633050100000140</v>
      </c>
      <c r="AG105" s="81"/>
    </row>
    <row r="106" spans="1:33" s="82" customFormat="1" ht="11.25">
      <c r="A106" s="83" t="s">
        <v>14</v>
      </c>
      <c r="B106" s="457" t="s">
        <v>662</v>
      </c>
      <c r="C106" s="457"/>
      <c r="D106" s="457"/>
      <c r="E106" s="457"/>
      <c r="F106" s="84">
        <v>0</v>
      </c>
      <c r="G106" s="84"/>
      <c r="H106" s="84">
        <v>0</v>
      </c>
      <c r="I106" s="84"/>
      <c r="J106" s="84"/>
      <c r="K106" s="84"/>
      <c r="L106" s="84"/>
      <c r="M106" s="84"/>
      <c r="N106" s="84"/>
      <c r="O106" s="84">
        <v>0</v>
      </c>
      <c r="P106" s="84"/>
      <c r="Q106" s="84"/>
      <c r="R106" s="84"/>
      <c r="S106" s="84">
        <v>2000</v>
      </c>
      <c r="T106" s="84"/>
      <c r="U106" s="84">
        <v>2000</v>
      </c>
      <c r="V106" s="84"/>
      <c r="W106" s="84"/>
      <c r="X106" s="84"/>
      <c r="Y106" s="84"/>
      <c r="Z106" s="84"/>
      <c r="AA106" s="84"/>
      <c r="AB106" s="84">
        <v>2000</v>
      </c>
      <c r="AC106" s="84"/>
      <c r="AD106" s="100"/>
      <c r="AE106" s="85"/>
      <c r="AF106" s="86" t="str">
        <f t="shared" si="3"/>
        <v>00011635000000000140</v>
      </c>
      <c r="AG106" s="81"/>
    </row>
    <row r="107" spans="1:33" s="82" customFormat="1" ht="11.25">
      <c r="A107" s="78" t="s">
        <v>14</v>
      </c>
      <c r="B107" s="458" t="s">
        <v>664</v>
      </c>
      <c r="C107" s="459"/>
      <c r="D107" s="459"/>
      <c r="E107" s="460"/>
      <c r="F107" s="84">
        <v>0</v>
      </c>
      <c r="G107" s="79"/>
      <c r="H107" s="84">
        <v>0</v>
      </c>
      <c r="I107" s="79"/>
      <c r="J107" s="62"/>
      <c r="K107" s="62"/>
      <c r="L107" s="62"/>
      <c r="M107" s="62"/>
      <c r="N107" s="62"/>
      <c r="O107" s="62">
        <v>0</v>
      </c>
      <c r="P107" s="62"/>
      <c r="Q107" s="62"/>
      <c r="R107" s="62"/>
      <c r="S107" s="84">
        <v>2000</v>
      </c>
      <c r="T107" s="79"/>
      <c r="U107" s="84">
        <v>2000</v>
      </c>
      <c r="V107" s="79"/>
      <c r="W107" s="62"/>
      <c r="X107" s="62"/>
      <c r="Y107" s="62"/>
      <c r="Z107" s="62"/>
      <c r="AA107" s="62"/>
      <c r="AB107" s="62">
        <v>2000</v>
      </c>
      <c r="AC107" s="62"/>
      <c r="AD107" s="63"/>
      <c r="AE107" s="64"/>
      <c r="AF107" s="80" t="str">
        <f t="shared" si="3"/>
        <v>00011635030050000140</v>
      </c>
      <c r="AG107" s="81"/>
    </row>
    <row r="108" spans="1:33" s="82" customFormat="1" ht="11.25">
      <c r="A108" s="78" t="s">
        <v>14</v>
      </c>
      <c r="B108" s="458" t="s">
        <v>666</v>
      </c>
      <c r="C108" s="459"/>
      <c r="D108" s="459"/>
      <c r="E108" s="460"/>
      <c r="F108" s="84">
        <v>1010500</v>
      </c>
      <c r="G108" s="79"/>
      <c r="H108" s="84">
        <v>1010500</v>
      </c>
      <c r="I108" s="79"/>
      <c r="J108" s="62"/>
      <c r="K108" s="62"/>
      <c r="L108" s="62"/>
      <c r="M108" s="62"/>
      <c r="N108" s="62"/>
      <c r="O108" s="62">
        <v>1010500</v>
      </c>
      <c r="P108" s="62"/>
      <c r="Q108" s="62"/>
      <c r="R108" s="62"/>
      <c r="S108" s="84">
        <v>5200</v>
      </c>
      <c r="T108" s="79"/>
      <c r="U108" s="84">
        <v>5200</v>
      </c>
      <c r="V108" s="79"/>
      <c r="W108" s="62"/>
      <c r="X108" s="62"/>
      <c r="Y108" s="62"/>
      <c r="Z108" s="62"/>
      <c r="AA108" s="62"/>
      <c r="AB108" s="62">
        <v>5200</v>
      </c>
      <c r="AC108" s="62"/>
      <c r="AD108" s="63"/>
      <c r="AE108" s="64"/>
      <c r="AF108" s="80" t="str">
        <f t="shared" si="3"/>
        <v>00011643000010000140</v>
      </c>
      <c r="AG108" s="81"/>
    </row>
    <row r="109" spans="1:33" s="82" customFormat="1" ht="11.25">
      <c r="A109" s="83" t="s">
        <v>14</v>
      </c>
      <c r="B109" s="457" t="s">
        <v>668</v>
      </c>
      <c r="C109" s="457"/>
      <c r="D109" s="457"/>
      <c r="E109" s="457"/>
      <c r="F109" s="84">
        <v>3139500</v>
      </c>
      <c r="G109" s="84"/>
      <c r="H109" s="84">
        <v>3139500</v>
      </c>
      <c r="I109" s="84"/>
      <c r="J109" s="84"/>
      <c r="K109" s="84"/>
      <c r="L109" s="84"/>
      <c r="M109" s="84"/>
      <c r="N109" s="84"/>
      <c r="O109" s="84">
        <v>3139500</v>
      </c>
      <c r="P109" s="84"/>
      <c r="Q109" s="84"/>
      <c r="R109" s="84"/>
      <c r="S109" s="84">
        <v>382904.14</v>
      </c>
      <c r="T109" s="84"/>
      <c r="U109" s="84">
        <v>382904.14</v>
      </c>
      <c r="V109" s="84"/>
      <c r="W109" s="84"/>
      <c r="X109" s="84"/>
      <c r="Y109" s="84"/>
      <c r="Z109" s="84"/>
      <c r="AA109" s="84"/>
      <c r="AB109" s="84">
        <v>382904.14</v>
      </c>
      <c r="AC109" s="84"/>
      <c r="AD109" s="100"/>
      <c r="AE109" s="85"/>
      <c r="AF109" s="86" t="str">
        <f t="shared" si="3"/>
        <v>00011690000000000140</v>
      </c>
      <c r="AG109" s="81"/>
    </row>
    <row r="110" spans="1:33" s="82" customFormat="1" ht="11.25">
      <c r="A110" s="78" t="s">
        <v>14</v>
      </c>
      <c r="B110" s="458" t="s">
        <v>670</v>
      </c>
      <c r="C110" s="459"/>
      <c r="D110" s="459"/>
      <c r="E110" s="460"/>
      <c r="F110" s="84">
        <v>3139500</v>
      </c>
      <c r="G110" s="79"/>
      <c r="H110" s="84">
        <v>3139500</v>
      </c>
      <c r="I110" s="79"/>
      <c r="J110" s="62"/>
      <c r="K110" s="62"/>
      <c r="L110" s="62"/>
      <c r="M110" s="62"/>
      <c r="N110" s="62"/>
      <c r="O110" s="62">
        <v>3139500</v>
      </c>
      <c r="P110" s="62"/>
      <c r="Q110" s="62"/>
      <c r="R110" s="62"/>
      <c r="S110" s="84">
        <v>382904.14</v>
      </c>
      <c r="T110" s="79"/>
      <c r="U110" s="84">
        <v>382904.14</v>
      </c>
      <c r="V110" s="79"/>
      <c r="W110" s="62"/>
      <c r="X110" s="62"/>
      <c r="Y110" s="62"/>
      <c r="Z110" s="62"/>
      <c r="AA110" s="62"/>
      <c r="AB110" s="62">
        <v>382904.14</v>
      </c>
      <c r="AC110" s="62"/>
      <c r="AD110" s="63"/>
      <c r="AE110" s="64"/>
      <c r="AF110" s="80" t="str">
        <f t="shared" si="3"/>
        <v>00011690050050000140</v>
      </c>
      <c r="AG110" s="81"/>
    </row>
    <row r="111" spans="1:33" s="82" customFormat="1" ht="11.25">
      <c r="A111" s="83" t="s">
        <v>14</v>
      </c>
      <c r="B111" s="457" t="s">
        <v>672</v>
      </c>
      <c r="C111" s="457"/>
      <c r="D111" s="457"/>
      <c r="E111" s="457"/>
      <c r="F111" s="84">
        <v>0</v>
      </c>
      <c r="G111" s="84"/>
      <c r="H111" s="84">
        <v>0</v>
      </c>
      <c r="I111" s="84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84">
        <v>115360.58</v>
      </c>
      <c r="T111" s="84"/>
      <c r="U111" s="84">
        <v>115360.58</v>
      </c>
      <c r="V111" s="84"/>
      <c r="W111" s="84"/>
      <c r="X111" s="84"/>
      <c r="Y111" s="84"/>
      <c r="Z111" s="84"/>
      <c r="AA111" s="84"/>
      <c r="AB111" s="84">
        <v>115260.58</v>
      </c>
      <c r="AC111" s="84"/>
      <c r="AD111" s="100">
        <v>100</v>
      </c>
      <c r="AE111" s="85"/>
      <c r="AF111" s="86" t="str">
        <f t="shared" si="3"/>
        <v>00011700000000000000</v>
      </c>
      <c r="AG111" s="81"/>
    </row>
    <row r="112" spans="1:33" s="82" customFormat="1" ht="11.25">
      <c r="A112" s="83" t="s">
        <v>14</v>
      </c>
      <c r="B112" s="457" t="s">
        <v>674</v>
      </c>
      <c r="C112" s="457"/>
      <c r="D112" s="457"/>
      <c r="E112" s="457"/>
      <c r="F112" s="84">
        <v>0</v>
      </c>
      <c r="G112" s="84"/>
      <c r="H112" s="84">
        <v>0</v>
      </c>
      <c r="I112" s="84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84">
        <v>115360.58</v>
      </c>
      <c r="T112" s="84"/>
      <c r="U112" s="84">
        <v>115360.58</v>
      </c>
      <c r="V112" s="84"/>
      <c r="W112" s="84"/>
      <c r="X112" s="84"/>
      <c r="Y112" s="84"/>
      <c r="Z112" s="84"/>
      <c r="AA112" s="84"/>
      <c r="AB112" s="84">
        <v>115260.58</v>
      </c>
      <c r="AC112" s="84"/>
      <c r="AD112" s="100">
        <v>100</v>
      </c>
      <c r="AE112" s="85"/>
      <c r="AF112" s="86" t="str">
        <f t="shared" si="3"/>
        <v>00011701000000000180</v>
      </c>
      <c r="AG112" s="81"/>
    </row>
    <row r="113" spans="1:33" s="82" customFormat="1" ht="11.25">
      <c r="A113" s="78" t="s">
        <v>14</v>
      </c>
      <c r="B113" s="458" t="s">
        <v>676</v>
      </c>
      <c r="C113" s="459"/>
      <c r="D113" s="459"/>
      <c r="E113" s="460"/>
      <c r="F113" s="84">
        <v>0</v>
      </c>
      <c r="G113" s="79"/>
      <c r="H113" s="84">
        <v>0</v>
      </c>
      <c r="I113" s="79"/>
      <c r="J113" s="62"/>
      <c r="K113" s="62"/>
      <c r="L113" s="62"/>
      <c r="M113" s="62"/>
      <c r="N113" s="62"/>
      <c r="O113" s="62">
        <v>0</v>
      </c>
      <c r="P113" s="62"/>
      <c r="Q113" s="62"/>
      <c r="R113" s="62"/>
      <c r="S113" s="84">
        <v>115260.58</v>
      </c>
      <c r="T113" s="79"/>
      <c r="U113" s="84">
        <v>115260.58</v>
      </c>
      <c r="V113" s="79"/>
      <c r="W113" s="62"/>
      <c r="X113" s="62"/>
      <c r="Y113" s="62"/>
      <c r="Z113" s="62"/>
      <c r="AA113" s="62"/>
      <c r="AB113" s="62">
        <v>115260.58</v>
      </c>
      <c r="AC113" s="62"/>
      <c r="AD113" s="63"/>
      <c r="AE113" s="64"/>
      <c r="AF113" s="80" t="str">
        <f t="shared" si="3"/>
        <v>00011701050050000180</v>
      </c>
      <c r="AG113" s="81"/>
    </row>
    <row r="114" spans="1:33" s="82" customFormat="1" ht="11.25">
      <c r="A114" s="78" t="s">
        <v>14</v>
      </c>
      <c r="B114" s="458" t="s">
        <v>678</v>
      </c>
      <c r="C114" s="459"/>
      <c r="D114" s="459"/>
      <c r="E114" s="460"/>
      <c r="F114" s="84">
        <v>0</v>
      </c>
      <c r="G114" s="79"/>
      <c r="H114" s="84">
        <v>0</v>
      </c>
      <c r="I114" s="79"/>
      <c r="J114" s="62"/>
      <c r="K114" s="62"/>
      <c r="L114" s="62"/>
      <c r="M114" s="62"/>
      <c r="N114" s="62"/>
      <c r="O114" s="62"/>
      <c r="P114" s="62"/>
      <c r="Q114" s="62"/>
      <c r="R114" s="62"/>
      <c r="S114" s="84">
        <v>100</v>
      </c>
      <c r="T114" s="79"/>
      <c r="U114" s="84">
        <v>100</v>
      </c>
      <c r="V114" s="79"/>
      <c r="W114" s="62"/>
      <c r="X114" s="62"/>
      <c r="Y114" s="62"/>
      <c r="Z114" s="62"/>
      <c r="AA114" s="62"/>
      <c r="AB114" s="62"/>
      <c r="AC114" s="62"/>
      <c r="AD114" s="63">
        <v>100</v>
      </c>
      <c r="AE114" s="64"/>
      <c r="AF114" s="80" t="str">
        <f t="shared" si="3"/>
        <v>00011701050100000180</v>
      </c>
      <c r="AG114" s="81"/>
    </row>
    <row r="115" spans="1:33" s="82" customFormat="1" ht="11.25">
      <c r="A115" s="83" t="s">
        <v>14</v>
      </c>
      <c r="B115" s="457" t="s">
        <v>680</v>
      </c>
      <c r="C115" s="457"/>
      <c r="D115" s="457"/>
      <c r="E115" s="457"/>
      <c r="F115" s="84">
        <v>400249452.63999999</v>
      </c>
      <c r="G115" s="84"/>
      <c r="H115" s="84">
        <v>400249452.63999999</v>
      </c>
      <c r="I115" s="84">
        <v>18872902</v>
      </c>
      <c r="J115" s="84"/>
      <c r="K115" s="84"/>
      <c r="L115" s="84"/>
      <c r="M115" s="84"/>
      <c r="N115" s="84"/>
      <c r="O115" s="84">
        <v>349823302</v>
      </c>
      <c r="P115" s="84">
        <v>47647552.640000001</v>
      </c>
      <c r="Q115" s="84">
        <v>21651500</v>
      </c>
      <c r="R115" s="84"/>
      <c r="S115" s="84">
        <v>169232348.08000001</v>
      </c>
      <c r="T115" s="84"/>
      <c r="U115" s="84">
        <v>169232348.08000001</v>
      </c>
      <c r="V115" s="84">
        <v>5432152</v>
      </c>
      <c r="W115" s="84"/>
      <c r="X115" s="84"/>
      <c r="Y115" s="84"/>
      <c r="Z115" s="84"/>
      <c r="AA115" s="84"/>
      <c r="AB115" s="84">
        <v>134205116.27</v>
      </c>
      <c r="AC115" s="84">
        <v>35307783.810000002</v>
      </c>
      <c r="AD115" s="100">
        <v>5151600</v>
      </c>
      <c r="AE115" s="85"/>
      <c r="AF115" s="86" t="str">
        <f t="shared" si="3"/>
        <v>00020000000000000000</v>
      </c>
      <c r="AG115" s="81"/>
    </row>
    <row r="116" spans="1:33" s="82" customFormat="1" ht="11.25">
      <c r="A116" s="83" t="s">
        <v>14</v>
      </c>
      <c r="B116" s="457" t="s">
        <v>682</v>
      </c>
      <c r="C116" s="457"/>
      <c r="D116" s="457"/>
      <c r="E116" s="457"/>
      <c r="F116" s="84">
        <v>400185281.60000002</v>
      </c>
      <c r="G116" s="84"/>
      <c r="H116" s="84">
        <v>400185281.60000002</v>
      </c>
      <c r="I116" s="84">
        <v>18872902</v>
      </c>
      <c r="J116" s="84"/>
      <c r="K116" s="84"/>
      <c r="L116" s="84"/>
      <c r="M116" s="84"/>
      <c r="N116" s="84"/>
      <c r="O116" s="84">
        <v>349823302</v>
      </c>
      <c r="P116" s="84">
        <v>47583381.600000001</v>
      </c>
      <c r="Q116" s="84">
        <v>21651500</v>
      </c>
      <c r="R116" s="84"/>
      <c r="S116" s="84">
        <v>169298312.77000001</v>
      </c>
      <c r="T116" s="84"/>
      <c r="U116" s="84">
        <v>169298312.77000001</v>
      </c>
      <c r="V116" s="84">
        <v>5432152</v>
      </c>
      <c r="W116" s="84"/>
      <c r="X116" s="84"/>
      <c r="Y116" s="84"/>
      <c r="Z116" s="84"/>
      <c r="AA116" s="84"/>
      <c r="AB116" s="84">
        <v>134335252</v>
      </c>
      <c r="AC116" s="84">
        <v>35243612.770000003</v>
      </c>
      <c r="AD116" s="100">
        <v>5151600</v>
      </c>
      <c r="AE116" s="85"/>
      <c r="AF116" s="86" t="str">
        <f t="shared" si="3"/>
        <v>00020200000000000000</v>
      </c>
      <c r="AG116" s="81"/>
    </row>
    <row r="117" spans="1:33" s="82" customFormat="1" ht="11.25">
      <c r="A117" s="83" t="s">
        <v>14</v>
      </c>
      <c r="B117" s="457" t="s">
        <v>684</v>
      </c>
      <c r="C117" s="457"/>
      <c r="D117" s="457"/>
      <c r="E117" s="457"/>
      <c r="F117" s="84">
        <v>2693000</v>
      </c>
      <c r="G117" s="84"/>
      <c r="H117" s="84">
        <v>2693000</v>
      </c>
      <c r="I117" s="84">
        <v>16203100</v>
      </c>
      <c r="J117" s="84"/>
      <c r="K117" s="84"/>
      <c r="L117" s="84"/>
      <c r="M117" s="84"/>
      <c r="N117" s="84"/>
      <c r="O117" s="84">
        <v>2693000</v>
      </c>
      <c r="P117" s="84"/>
      <c r="Q117" s="84">
        <v>16203100</v>
      </c>
      <c r="R117" s="84"/>
      <c r="S117" s="84">
        <v>2693000</v>
      </c>
      <c r="T117" s="84"/>
      <c r="U117" s="84">
        <v>2693000</v>
      </c>
      <c r="V117" s="84">
        <v>4581000</v>
      </c>
      <c r="W117" s="84"/>
      <c r="X117" s="84"/>
      <c r="Y117" s="84"/>
      <c r="Z117" s="84"/>
      <c r="AA117" s="84"/>
      <c r="AB117" s="84">
        <v>2693000</v>
      </c>
      <c r="AC117" s="84"/>
      <c r="AD117" s="100">
        <v>4581000</v>
      </c>
      <c r="AE117" s="85"/>
      <c r="AF117" s="86" t="str">
        <f t="shared" si="3"/>
        <v>00020201000000000151</v>
      </c>
      <c r="AG117" s="81"/>
    </row>
    <row r="118" spans="1:33" s="82" customFormat="1" ht="11.25">
      <c r="A118" s="83" t="s">
        <v>14</v>
      </c>
      <c r="B118" s="457" t="s">
        <v>685</v>
      </c>
      <c r="C118" s="457"/>
      <c r="D118" s="457"/>
      <c r="E118" s="457"/>
      <c r="F118" s="84">
        <v>2693000</v>
      </c>
      <c r="G118" s="84"/>
      <c r="H118" s="84">
        <v>2693000</v>
      </c>
      <c r="I118" s="84">
        <v>16203100</v>
      </c>
      <c r="J118" s="84"/>
      <c r="K118" s="84"/>
      <c r="L118" s="84"/>
      <c r="M118" s="84"/>
      <c r="N118" s="84"/>
      <c r="O118" s="84">
        <v>2693000</v>
      </c>
      <c r="P118" s="84"/>
      <c r="Q118" s="84">
        <v>16203100</v>
      </c>
      <c r="R118" s="84"/>
      <c r="S118" s="84">
        <v>2693000</v>
      </c>
      <c r="T118" s="84"/>
      <c r="U118" s="84">
        <v>2693000</v>
      </c>
      <c r="V118" s="84">
        <v>4581000</v>
      </c>
      <c r="W118" s="84"/>
      <c r="X118" s="84"/>
      <c r="Y118" s="84"/>
      <c r="Z118" s="84"/>
      <c r="AA118" s="84"/>
      <c r="AB118" s="84">
        <v>2693000</v>
      </c>
      <c r="AC118" s="84"/>
      <c r="AD118" s="100">
        <v>4581000</v>
      </c>
      <c r="AE118" s="85"/>
      <c r="AF118" s="86" t="str">
        <f t="shared" si="3"/>
        <v>00020201001000000151</v>
      </c>
      <c r="AG118" s="81"/>
    </row>
    <row r="119" spans="1:33" s="82" customFormat="1" ht="11.25">
      <c r="A119" s="78" t="s">
        <v>14</v>
      </c>
      <c r="B119" s="458" t="s">
        <v>687</v>
      </c>
      <c r="C119" s="459"/>
      <c r="D119" s="459"/>
      <c r="E119" s="460"/>
      <c r="F119" s="84">
        <v>2693000</v>
      </c>
      <c r="G119" s="79"/>
      <c r="H119" s="84">
        <v>2693000</v>
      </c>
      <c r="I119" s="79"/>
      <c r="J119" s="62"/>
      <c r="K119" s="62"/>
      <c r="L119" s="62"/>
      <c r="M119" s="62"/>
      <c r="N119" s="62"/>
      <c r="O119" s="62">
        <v>2693000</v>
      </c>
      <c r="P119" s="62"/>
      <c r="Q119" s="62"/>
      <c r="R119" s="62"/>
      <c r="S119" s="84">
        <v>2693000</v>
      </c>
      <c r="T119" s="79"/>
      <c r="U119" s="84">
        <v>2693000</v>
      </c>
      <c r="V119" s="79"/>
      <c r="W119" s="62"/>
      <c r="X119" s="62"/>
      <c r="Y119" s="62"/>
      <c r="Z119" s="62"/>
      <c r="AA119" s="62"/>
      <c r="AB119" s="62">
        <v>2693000</v>
      </c>
      <c r="AC119" s="62"/>
      <c r="AD119" s="63"/>
      <c r="AE119" s="64"/>
      <c r="AF119" s="80" t="str">
        <f t="shared" si="3"/>
        <v>00020201001050000151</v>
      </c>
      <c r="AG119" s="81"/>
    </row>
    <row r="120" spans="1:33" s="82" customFormat="1" ht="11.25">
      <c r="A120" s="78" t="s">
        <v>14</v>
      </c>
      <c r="B120" s="458" t="s">
        <v>689</v>
      </c>
      <c r="C120" s="459"/>
      <c r="D120" s="459"/>
      <c r="E120" s="460"/>
      <c r="F120" s="84">
        <v>0</v>
      </c>
      <c r="G120" s="79"/>
      <c r="H120" s="84">
        <v>0</v>
      </c>
      <c r="I120" s="79">
        <v>16203100</v>
      </c>
      <c r="J120" s="62"/>
      <c r="K120" s="62"/>
      <c r="L120" s="62"/>
      <c r="M120" s="62"/>
      <c r="N120" s="62"/>
      <c r="O120" s="62"/>
      <c r="P120" s="62"/>
      <c r="Q120" s="62">
        <v>16203100</v>
      </c>
      <c r="R120" s="62"/>
      <c r="S120" s="84">
        <v>0</v>
      </c>
      <c r="T120" s="79"/>
      <c r="U120" s="84">
        <v>0</v>
      </c>
      <c r="V120" s="79">
        <v>4581000</v>
      </c>
      <c r="W120" s="62"/>
      <c r="X120" s="62"/>
      <c r="Y120" s="62"/>
      <c r="Z120" s="62"/>
      <c r="AA120" s="62"/>
      <c r="AB120" s="62"/>
      <c r="AC120" s="62"/>
      <c r="AD120" s="63">
        <v>4581000</v>
      </c>
      <c r="AE120" s="64"/>
      <c r="AF120" s="80" t="str">
        <f t="shared" si="3"/>
        <v>00020201001100000151</v>
      </c>
      <c r="AG120" s="81"/>
    </row>
    <row r="121" spans="1:33" s="82" customFormat="1" ht="11.25">
      <c r="A121" s="83" t="s">
        <v>14</v>
      </c>
      <c r="B121" s="457" t="s">
        <v>691</v>
      </c>
      <c r="C121" s="457"/>
      <c r="D121" s="457"/>
      <c r="E121" s="457"/>
      <c r="F121" s="84">
        <v>93909781.599999994</v>
      </c>
      <c r="G121" s="84"/>
      <c r="H121" s="84">
        <v>93909781.599999994</v>
      </c>
      <c r="I121" s="84"/>
      <c r="J121" s="84"/>
      <c r="K121" s="84"/>
      <c r="L121" s="84"/>
      <c r="M121" s="84"/>
      <c r="N121" s="84"/>
      <c r="O121" s="84">
        <v>42916400</v>
      </c>
      <c r="P121" s="84">
        <v>47583381.600000001</v>
      </c>
      <c r="Q121" s="84">
        <v>3410000</v>
      </c>
      <c r="R121" s="84"/>
      <c r="S121" s="84">
        <v>61898012.770000003</v>
      </c>
      <c r="T121" s="84"/>
      <c r="U121" s="84">
        <v>61898012.770000003</v>
      </c>
      <c r="V121" s="84"/>
      <c r="W121" s="84"/>
      <c r="X121" s="84"/>
      <c r="Y121" s="84"/>
      <c r="Z121" s="84"/>
      <c r="AA121" s="84"/>
      <c r="AB121" s="84">
        <v>26654400</v>
      </c>
      <c r="AC121" s="84">
        <v>35243612.770000003</v>
      </c>
      <c r="AD121" s="100">
        <v>0</v>
      </c>
      <c r="AE121" s="85"/>
      <c r="AF121" s="86" t="str">
        <f t="shared" si="3"/>
        <v>00020202000000000151</v>
      </c>
      <c r="AG121" s="81"/>
    </row>
    <row r="122" spans="1:33" s="82" customFormat="1" ht="11.25">
      <c r="A122" s="83" t="s">
        <v>14</v>
      </c>
      <c r="B122" s="457" t="s">
        <v>693</v>
      </c>
      <c r="C122" s="457"/>
      <c r="D122" s="457"/>
      <c r="E122" s="457"/>
      <c r="F122" s="84">
        <v>1367000</v>
      </c>
      <c r="G122" s="84"/>
      <c r="H122" s="84">
        <v>1367000</v>
      </c>
      <c r="I122" s="84"/>
      <c r="J122" s="84"/>
      <c r="K122" s="84"/>
      <c r="L122" s="84"/>
      <c r="M122" s="84"/>
      <c r="N122" s="84"/>
      <c r="O122" s="84"/>
      <c r="P122" s="84">
        <v>1367000</v>
      </c>
      <c r="Q122" s="84"/>
      <c r="R122" s="84"/>
      <c r="S122" s="84">
        <v>0</v>
      </c>
      <c r="T122" s="84"/>
      <c r="U122" s="84">
        <v>0</v>
      </c>
      <c r="V122" s="84"/>
      <c r="W122" s="84"/>
      <c r="X122" s="84"/>
      <c r="Y122" s="84"/>
      <c r="Z122" s="84"/>
      <c r="AA122" s="84"/>
      <c r="AB122" s="84"/>
      <c r="AC122" s="84">
        <v>0</v>
      </c>
      <c r="AD122" s="100"/>
      <c r="AE122" s="85"/>
      <c r="AF122" s="86" t="str">
        <f t="shared" si="3"/>
        <v>00020202077000000151</v>
      </c>
      <c r="AG122" s="81"/>
    </row>
    <row r="123" spans="1:33" s="82" customFormat="1" ht="11.25">
      <c r="A123" s="78" t="s">
        <v>14</v>
      </c>
      <c r="B123" s="458" t="s">
        <v>695</v>
      </c>
      <c r="C123" s="459"/>
      <c r="D123" s="459"/>
      <c r="E123" s="460"/>
      <c r="F123" s="84">
        <v>1367000</v>
      </c>
      <c r="G123" s="79"/>
      <c r="H123" s="84">
        <v>1367000</v>
      </c>
      <c r="I123" s="79"/>
      <c r="J123" s="62"/>
      <c r="K123" s="62"/>
      <c r="L123" s="62"/>
      <c r="M123" s="62"/>
      <c r="N123" s="62"/>
      <c r="O123" s="62"/>
      <c r="P123" s="62">
        <v>1367000</v>
      </c>
      <c r="Q123" s="62"/>
      <c r="R123" s="62"/>
      <c r="S123" s="84">
        <v>0</v>
      </c>
      <c r="T123" s="79"/>
      <c r="U123" s="84">
        <v>0</v>
      </c>
      <c r="V123" s="79"/>
      <c r="W123" s="62"/>
      <c r="X123" s="62"/>
      <c r="Y123" s="62"/>
      <c r="Z123" s="62"/>
      <c r="AA123" s="62"/>
      <c r="AB123" s="62"/>
      <c r="AC123" s="62">
        <v>0</v>
      </c>
      <c r="AD123" s="63"/>
      <c r="AE123" s="64"/>
      <c r="AF123" s="80" t="str">
        <f t="shared" si="3"/>
        <v>00020202077130000151</v>
      </c>
      <c r="AG123" s="81"/>
    </row>
    <row r="124" spans="1:33" s="82" customFormat="1" ht="11.25">
      <c r="A124" s="83" t="s">
        <v>14</v>
      </c>
      <c r="B124" s="457" t="s">
        <v>697</v>
      </c>
      <c r="C124" s="457"/>
      <c r="D124" s="457"/>
      <c r="E124" s="457"/>
      <c r="F124" s="84">
        <v>26969569</v>
      </c>
      <c r="G124" s="84"/>
      <c r="H124" s="84">
        <v>26969569</v>
      </c>
      <c r="I124" s="84"/>
      <c r="J124" s="84"/>
      <c r="K124" s="84"/>
      <c r="L124" s="84"/>
      <c r="M124" s="84"/>
      <c r="N124" s="84"/>
      <c r="O124" s="84"/>
      <c r="P124" s="84">
        <v>26969569</v>
      </c>
      <c r="Q124" s="84"/>
      <c r="R124" s="84"/>
      <c r="S124" s="84">
        <v>26969569</v>
      </c>
      <c r="T124" s="84"/>
      <c r="U124" s="84">
        <v>26969569</v>
      </c>
      <c r="V124" s="84"/>
      <c r="W124" s="84"/>
      <c r="X124" s="84"/>
      <c r="Y124" s="84"/>
      <c r="Z124" s="84"/>
      <c r="AA124" s="84"/>
      <c r="AB124" s="84"/>
      <c r="AC124" s="84">
        <v>26969569</v>
      </c>
      <c r="AD124" s="100"/>
      <c r="AE124" s="85"/>
      <c r="AF124" s="86" t="str">
        <f t="shared" si="3"/>
        <v>00020202088000000151</v>
      </c>
      <c r="AG124" s="81"/>
    </row>
    <row r="125" spans="1:33" s="82" customFormat="1" ht="11.25">
      <c r="A125" s="83" t="s">
        <v>14</v>
      </c>
      <c r="B125" s="457" t="s">
        <v>699</v>
      </c>
      <c r="C125" s="457"/>
      <c r="D125" s="457"/>
      <c r="E125" s="457"/>
      <c r="F125" s="84">
        <v>26969569</v>
      </c>
      <c r="G125" s="84"/>
      <c r="H125" s="84">
        <v>26969569</v>
      </c>
      <c r="I125" s="84"/>
      <c r="J125" s="84"/>
      <c r="K125" s="84"/>
      <c r="L125" s="84"/>
      <c r="M125" s="84"/>
      <c r="N125" s="84"/>
      <c r="O125" s="84"/>
      <c r="P125" s="84">
        <v>26969569</v>
      </c>
      <c r="Q125" s="84"/>
      <c r="R125" s="84"/>
      <c r="S125" s="84">
        <v>26969569</v>
      </c>
      <c r="T125" s="84"/>
      <c r="U125" s="84">
        <v>26969569</v>
      </c>
      <c r="V125" s="84"/>
      <c r="W125" s="84"/>
      <c r="X125" s="84"/>
      <c r="Y125" s="84"/>
      <c r="Z125" s="84"/>
      <c r="AA125" s="84"/>
      <c r="AB125" s="84"/>
      <c r="AC125" s="84">
        <v>26969569</v>
      </c>
      <c r="AD125" s="100"/>
      <c r="AE125" s="85"/>
      <c r="AF125" s="86" t="str">
        <f t="shared" si="3"/>
        <v>00020202088130000151</v>
      </c>
      <c r="AG125" s="81"/>
    </row>
    <row r="126" spans="1:33" s="82" customFormat="1" ht="11.25">
      <c r="A126" s="78" t="s">
        <v>14</v>
      </c>
      <c r="B126" s="458" t="s">
        <v>701</v>
      </c>
      <c r="C126" s="459"/>
      <c r="D126" s="459"/>
      <c r="E126" s="460"/>
      <c r="F126" s="84">
        <v>26969569</v>
      </c>
      <c r="G126" s="79"/>
      <c r="H126" s="84">
        <v>26969569</v>
      </c>
      <c r="I126" s="79"/>
      <c r="J126" s="62"/>
      <c r="K126" s="62"/>
      <c r="L126" s="62"/>
      <c r="M126" s="62"/>
      <c r="N126" s="62"/>
      <c r="O126" s="62"/>
      <c r="P126" s="62">
        <v>26969569</v>
      </c>
      <c r="Q126" s="62"/>
      <c r="R126" s="62"/>
      <c r="S126" s="84">
        <v>26969569</v>
      </c>
      <c r="T126" s="79"/>
      <c r="U126" s="84">
        <v>26969569</v>
      </c>
      <c r="V126" s="79"/>
      <c r="W126" s="62"/>
      <c r="X126" s="62"/>
      <c r="Y126" s="62"/>
      <c r="Z126" s="62"/>
      <c r="AA126" s="62"/>
      <c r="AB126" s="62"/>
      <c r="AC126" s="62">
        <v>26969569</v>
      </c>
      <c r="AD126" s="63"/>
      <c r="AE126" s="64"/>
      <c r="AF126" s="80" t="str">
        <f t="shared" si="3"/>
        <v>00020202088130002151</v>
      </c>
      <c r="AG126" s="81"/>
    </row>
    <row r="127" spans="1:33" s="82" customFormat="1" ht="11.25">
      <c r="A127" s="83" t="s">
        <v>14</v>
      </c>
      <c r="B127" s="457" t="s">
        <v>703</v>
      </c>
      <c r="C127" s="457"/>
      <c r="D127" s="457"/>
      <c r="E127" s="457"/>
      <c r="F127" s="84">
        <v>19246812.600000001</v>
      </c>
      <c r="G127" s="84"/>
      <c r="H127" s="84">
        <v>19246812.600000001</v>
      </c>
      <c r="I127" s="84"/>
      <c r="J127" s="84"/>
      <c r="K127" s="84"/>
      <c r="L127" s="84"/>
      <c r="M127" s="84"/>
      <c r="N127" s="84"/>
      <c r="O127" s="84"/>
      <c r="P127" s="84">
        <v>19246812.600000001</v>
      </c>
      <c r="Q127" s="84"/>
      <c r="R127" s="84"/>
      <c r="S127" s="84">
        <v>8274043.7699999996</v>
      </c>
      <c r="T127" s="84"/>
      <c r="U127" s="84">
        <v>8274043.7699999996</v>
      </c>
      <c r="V127" s="84"/>
      <c r="W127" s="84"/>
      <c r="X127" s="84"/>
      <c r="Y127" s="84"/>
      <c r="Z127" s="84"/>
      <c r="AA127" s="84"/>
      <c r="AB127" s="84"/>
      <c r="AC127" s="84">
        <v>8274043.7699999996</v>
      </c>
      <c r="AD127" s="100"/>
      <c r="AE127" s="85"/>
      <c r="AF127" s="86" t="str">
        <f t="shared" si="3"/>
        <v>00020202089000000151</v>
      </c>
      <c r="AG127" s="81"/>
    </row>
    <row r="128" spans="1:33" s="82" customFormat="1" ht="11.25">
      <c r="A128" s="83" t="s">
        <v>14</v>
      </c>
      <c r="B128" s="457" t="s">
        <v>705</v>
      </c>
      <c r="C128" s="457"/>
      <c r="D128" s="457"/>
      <c r="E128" s="457"/>
      <c r="F128" s="84">
        <v>19246812.600000001</v>
      </c>
      <c r="G128" s="84"/>
      <c r="H128" s="84">
        <v>19246812.600000001</v>
      </c>
      <c r="I128" s="84"/>
      <c r="J128" s="84"/>
      <c r="K128" s="84"/>
      <c r="L128" s="84"/>
      <c r="M128" s="84"/>
      <c r="N128" s="84"/>
      <c r="O128" s="84"/>
      <c r="P128" s="84">
        <v>19246812.600000001</v>
      </c>
      <c r="Q128" s="84"/>
      <c r="R128" s="84"/>
      <c r="S128" s="84">
        <v>8274043.7699999996</v>
      </c>
      <c r="T128" s="84"/>
      <c r="U128" s="84">
        <v>8274043.7699999996</v>
      </c>
      <c r="V128" s="84"/>
      <c r="W128" s="84"/>
      <c r="X128" s="84"/>
      <c r="Y128" s="84"/>
      <c r="Z128" s="84"/>
      <c r="AA128" s="84"/>
      <c r="AB128" s="84"/>
      <c r="AC128" s="84">
        <v>8274043.7699999996</v>
      </c>
      <c r="AD128" s="100"/>
      <c r="AE128" s="85"/>
      <c r="AF128" s="86" t="str">
        <f t="shared" si="3"/>
        <v>00020202089130000151</v>
      </c>
      <c r="AG128" s="81"/>
    </row>
    <row r="129" spans="1:33" s="82" customFormat="1" ht="11.25">
      <c r="A129" s="78" t="s">
        <v>14</v>
      </c>
      <c r="B129" s="458" t="s">
        <v>707</v>
      </c>
      <c r="C129" s="459"/>
      <c r="D129" s="459"/>
      <c r="E129" s="460"/>
      <c r="F129" s="84">
        <v>19246812.600000001</v>
      </c>
      <c r="G129" s="79"/>
      <c r="H129" s="84">
        <v>19246812.600000001</v>
      </c>
      <c r="I129" s="79"/>
      <c r="J129" s="62"/>
      <c r="K129" s="62"/>
      <c r="L129" s="62"/>
      <c r="M129" s="62"/>
      <c r="N129" s="62"/>
      <c r="O129" s="62"/>
      <c r="P129" s="62">
        <v>19246812.600000001</v>
      </c>
      <c r="Q129" s="62"/>
      <c r="R129" s="62"/>
      <c r="S129" s="84">
        <v>8274043.7699999996</v>
      </c>
      <c r="T129" s="79"/>
      <c r="U129" s="84">
        <v>8274043.7699999996</v>
      </c>
      <c r="V129" s="79"/>
      <c r="W129" s="62"/>
      <c r="X129" s="62"/>
      <c r="Y129" s="62"/>
      <c r="Z129" s="62"/>
      <c r="AA129" s="62"/>
      <c r="AB129" s="62"/>
      <c r="AC129" s="62">
        <v>8274043.7699999996</v>
      </c>
      <c r="AD129" s="63"/>
      <c r="AE129" s="64"/>
      <c r="AF129" s="80" t="str">
        <f t="shared" si="3"/>
        <v>00020202089130002151</v>
      </c>
      <c r="AG129" s="81"/>
    </row>
    <row r="130" spans="1:33" s="82" customFormat="1" ht="11.25">
      <c r="A130" s="83" t="s">
        <v>14</v>
      </c>
      <c r="B130" s="457" t="s">
        <v>709</v>
      </c>
      <c r="C130" s="457"/>
      <c r="D130" s="457"/>
      <c r="E130" s="457"/>
      <c r="F130" s="84">
        <v>46326400</v>
      </c>
      <c r="G130" s="84"/>
      <c r="H130" s="84">
        <v>46326400</v>
      </c>
      <c r="I130" s="84"/>
      <c r="J130" s="84"/>
      <c r="K130" s="84"/>
      <c r="L130" s="84"/>
      <c r="M130" s="84"/>
      <c r="N130" s="84"/>
      <c r="O130" s="84">
        <v>42916400</v>
      </c>
      <c r="P130" s="84"/>
      <c r="Q130" s="84">
        <v>3410000</v>
      </c>
      <c r="R130" s="84"/>
      <c r="S130" s="84">
        <v>26654400</v>
      </c>
      <c r="T130" s="84"/>
      <c r="U130" s="84">
        <v>26654400</v>
      </c>
      <c r="V130" s="84"/>
      <c r="W130" s="84"/>
      <c r="X130" s="84"/>
      <c r="Y130" s="84"/>
      <c r="Z130" s="84"/>
      <c r="AA130" s="84"/>
      <c r="AB130" s="84">
        <v>26654400</v>
      </c>
      <c r="AC130" s="84"/>
      <c r="AD130" s="100">
        <v>0</v>
      </c>
      <c r="AE130" s="85"/>
      <c r="AF130" s="86" t="str">
        <f t="shared" si="3"/>
        <v>00020202999000000151</v>
      </c>
      <c r="AG130" s="81"/>
    </row>
    <row r="131" spans="1:33" s="82" customFormat="1" ht="11.25">
      <c r="A131" s="78" t="s">
        <v>14</v>
      </c>
      <c r="B131" s="458" t="s">
        <v>711</v>
      </c>
      <c r="C131" s="459"/>
      <c r="D131" s="459"/>
      <c r="E131" s="460"/>
      <c r="F131" s="84">
        <v>42916400</v>
      </c>
      <c r="G131" s="79"/>
      <c r="H131" s="84">
        <v>42916400</v>
      </c>
      <c r="I131" s="79"/>
      <c r="J131" s="62"/>
      <c r="K131" s="62"/>
      <c r="L131" s="62"/>
      <c r="M131" s="62"/>
      <c r="N131" s="62"/>
      <c r="O131" s="62">
        <v>42916400</v>
      </c>
      <c r="P131" s="62"/>
      <c r="Q131" s="62"/>
      <c r="R131" s="62"/>
      <c r="S131" s="84">
        <v>26654400</v>
      </c>
      <c r="T131" s="79"/>
      <c r="U131" s="84">
        <v>26654400</v>
      </c>
      <c r="V131" s="79"/>
      <c r="W131" s="62"/>
      <c r="X131" s="62"/>
      <c r="Y131" s="62"/>
      <c r="Z131" s="62"/>
      <c r="AA131" s="62"/>
      <c r="AB131" s="62">
        <v>26654400</v>
      </c>
      <c r="AC131" s="62"/>
      <c r="AD131" s="63"/>
      <c r="AE131" s="64"/>
      <c r="AF131" s="80" t="str">
        <f t="shared" si="3"/>
        <v>00020202999050000151</v>
      </c>
      <c r="AG131" s="81"/>
    </row>
    <row r="132" spans="1:33" s="82" customFormat="1" ht="11.25">
      <c r="A132" s="78" t="s">
        <v>14</v>
      </c>
      <c r="B132" s="458" t="s">
        <v>713</v>
      </c>
      <c r="C132" s="459"/>
      <c r="D132" s="459"/>
      <c r="E132" s="460"/>
      <c r="F132" s="84">
        <v>3410000</v>
      </c>
      <c r="G132" s="79"/>
      <c r="H132" s="84">
        <v>3410000</v>
      </c>
      <c r="I132" s="79"/>
      <c r="J132" s="62"/>
      <c r="K132" s="62"/>
      <c r="L132" s="62"/>
      <c r="M132" s="62"/>
      <c r="N132" s="62"/>
      <c r="O132" s="62"/>
      <c r="P132" s="62"/>
      <c r="Q132" s="62">
        <v>3410000</v>
      </c>
      <c r="R132" s="62"/>
      <c r="S132" s="84">
        <v>0</v>
      </c>
      <c r="T132" s="79"/>
      <c r="U132" s="84">
        <v>0</v>
      </c>
      <c r="V132" s="79"/>
      <c r="W132" s="62"/>
      <c r="X132" s="62"/>
      <c r="Y132" s="62"/>
      <c r="Z132" s="62"/>
      <c r="AA132" s="62"/>
      <c r="AB132" s="62"/>
      <c r="AC132" s="62"/>
      <c r="AD132" s="63">
        <v>0</v>
      </c>
      <c r="AE132" s="64"/>
      <c r="AF132" s="80" t="str">
        <f t="shared" si="3"/>
        <v>00020202999100000151</v>
      </c>
      <c r="AG132" s="81"/>
    </row>
    <row r="133" spans="1:33" s="82" customFormat="1" ht="11.25">
      <c r="A133" s="83" t="s">
        <v>14</v>
      </c>
      <c r="B133" s="457" t="s">
        <v>715</v>
      </c>
      <c r="C133" s="457"/>
      <c r="D133" s="457"/>
      <c r="E133" s="457"/>
      <c r="F133" s="84">
        <v>303537500</v>
      </c>
      <c r="G133" s="84"/>
      <c r="H133" s="84">
        <v>303537500</v>
      </c>
      <c r="I133" s="84">
        <v>2038400</v>
      </c>
      <c r="J133" s="84"/>
      <c r="K133" s="84"/>
      <c r="L133" s="84"/>
      <c r="M133" s="84"/>
      <c r="N133" s="84"/>
      <c r="O133" s="84">
        <v>303537500</v>
      </c>
      <c r="P133" s="84"/>
      <c r="Q133" s="84">
        <v>2038400</v>
      </c>
      <c r="R133" s="84"/>
      <c r="S133" s="84">
        <v>104662300</v>
      </c>
      <c r="T133" s="84"/>
      <c r="U133" s="84">
        <v>104662300</v>
      </c>
      <c r="V133" s="84">
        <v>570600</v>
      </c>
      <c r="W133" s="84"/>
      <c r="X133" s="84"/>
      <c r="Y133" s="84"/>
      <c r="Z133" s="84"/>
      <c r="AA133" s="84"/>
      <c r="AB133" s="84">
        <v>104662300</v>
      </c>
      <c r="AC133" s="84"/>
      <c r="AD133" s="100">
        <v>570600</v>
      </c>
      <c r="AE133" s="85"/>
      <c r="AF133" s="86" t="str">
        <f t="shared" si="3"/>
        <v>00020203000000000151</v>
      </c>
      <c r="AG133" s="81"/>
    </row>
    <row r="134" spans="1:33" s="82" customFormat="1" ht="11.25">
      <c r="A134" s="83" t="s">
        <v>14</v>
      </c>
      <c r="B134" s="457" t="s">
        <v>717</v>
      </c>
      <c r="C134" s="457"/>
      <c r="D134" s="457"/>
      <c r="E134" s="457"/>
      <c r="F134" s="84">
        <v>31983300</v>
      </c>
      <c r="G134" s="84"/>
      <c r="H134" s="84">
        <v>31983300</v>
      </c>
      <c r="I134" s="84"/>
      <c r="J134" s="84"/>
      <c r="K134" s="84"/>
      <c r="L134" s="84"/>
      <c r="M134" s="84"/>
      <c r="N134" s="84"/>
      <c r="O134" s="84">
        <v>31983300</v>
      </c>
      <c r="P134" s="84"/>
      <c r="Q134" s="84"/>
      <c r="R134" s="84"/>
      <c r="S134" s="84">
        <v>9665000</v>
      </c>
      <c r="T134" s="84"/>
      <c r="U134" s="84">
        <v>9665000</v>
      </c>
      <c r="V134" s="84"/>
      <c r="W134" s="84"/>
      <c r="X134" s="84"/>
      <c r="Y134" s="84"/>
      <c r="Z134" s="84"/>
      <c r="AA134" s="84"/>
      <c r="AB134" s="84">
        <v>9665000</v>
      </c>
      <c r="AC134" s="84"/>
      <c r="AD134" s="100"/>
      <c r="AE134" s="85"/>
      <c r="AF134" s="86" t="str">
        <f t="shared" si="3"/>
        <v>00020203001000000151</v>
      </c>
      <c r="AG134" s="81"/>
    </row>
    <row r="135" spans="1:33" s="82" customFormat="1" ht="11.25">
      <c r="A135" s="78" t="s">
        <v>14</v>
      </c>
      <c r="B135" s="458" t="s">
        <v>719</v>
      </c>
      <c r="C135" s="459"/>
      <c r="D135" s="459"/>
      <c r="E135" s="460"/>
      <c r="F135" s="84">
        <v>31983300</v>
      </c>
      <c r="G135" s="79"/>
      <c r="H135" s="84">
        <v>31983300</v>
      </c>
      <c r="I135" s="79"/>
      <c r="J135" s="62"/>
      <c r="K135" s="62"/>
      <c r="L135" s="62"/>
      <c r="M135" s="62"/>
      <c r="N135" s="62"/>
      <c r="O135" s="62">
        <v>31983300</v>
      </c>
      <c r="P135" s="62"/>
      <c r="Q135" s="62"/>
      <c r="R135" s="62"/>
      <c r="S135" s="84">
        <v>9665000</v>
      </c>
      <c r="T135" s="79"/>
      <c r="U135" s="84">
        <v>9665000</v>
      </c>
      <c r="V135" s="79"/>
      <c r="W135" s="62"/>
      <c r="X135" s="62"/>
      <c r="Y135" s="62"/>
      <c r="Z135" s="62"/>
      <c r="AA135" s="62"/>
      <c r="AB135" s="62">
        <v>9665000</v>
      </c>
      <c r="AC135" s="62"/>
      <c r="AD135" s="63"/>
      <c r="AE135" s="64"/>
      <c r="AF135" s="80" t="str">
        <f t="shared" si="3"/>
        <v>00020203001050000151</v>
      </c>
      <c r="AG135" s="81"/>
    </row>
    <row r="136" spans="1:33" s="82" customFormat="1" ht="11.25">
      <c r="A136" s="83" t="s">
        <v>14</v>
      </c>
      <c r="B136" s="457" t="s">
        <v>721</v>
      </c>
      <c r="C136" s="457"/>
      <c r="D136" s="457"/>
      <c r="E136" s="457"/>
      <c r="F136" s="84">
        <v>8700</v>
      </c>
      <c r="G136" s="84"/>
      <c r="H136" s="84">
        <v>8700</v>
      </c>
      <c r="I136" s="84"/>
      <c r="J136" s="84"/>
      <c r="K136" s="84"/>
      <c r="L136" s="84"/>
      <c r="M136" s="84"/>
      <c r="N136" s="84"/>
      <c r="O136" s="84">
        <v>8700</v>
      </c>
      <c r="P136" s="84"/>
      <c r="Q136" s="84"/>
      <c r="R136" s="84"/>
      <c r="S136" s="84">
        <v>0</v>
      </c>
      <c r="T136" s="84"/>
      <c r="U136" s="84">
        <v>0</v>
      </c>
      <c r="V136" s="84"/>
      <c r="W136" s="84"/>
      <c r="X136" s="84"/>
      <c r="Y136" s="84"/>
      <c r="Z136" s="84"/>
      <c r="AA136" s="84"/>
      <c r="AB136" s="84">
        <v>0</v>
      </c>
      <c r="AC136" s="84"/>
      <c r="AD136" s="100"/>
      <c r="AE136" s="85"/>
      <c r="AF136" s="86" t="str">
        <f t="shared" ref="AF136:AF168" si="4">"" &amp; B136</f>
        <v>00020203007000000151</v>
      </c>
      <c r="AG136" s="81"/>
    </row>
    <row r="137" spans="1:33" s="82" customFormat="1" ht="11.25">
      <c r="A137" s="78" t="s">
        <v>14</v>
      </c>
      <c r="B137" s="458" t="s">
        <v>723</v>
      </c>
      <c r="C137" s="459"/>
      <c r="D137" s="459"/>
      <c r="E137" s="460"/>
      <c r="F137" s="84">
        <v>8700</v>
      </c>
      <c r="G137" s="79"/>
      <c r="H137" s="84">
        <v>8700</v>
      </c>
      <c r="I137" s="79"/>
      <c r="J137" s="62"/>
      <c r="K137" s="62"/>
      <c r="L137" s="62"/>
      <c r="M137" s="62"/>
      <c r="N137" s="62"/>
      <c r="O137" s="62">
        <v>8700</v>
      </c>
      <c r="P137" s="62"/>
      <c r="Q137" s="62"/>
      <c r="R137" s="62"/>
      <c r="S137" s="84">
        <v>0</v>
      </c>
      <c r="T137" s="79"/>
      <c r="U137" s="84">
        <v>0</v>
      </c>
      <c r="V137" s="79"/>
      <c r="W137" s="62"/>
      <c r="X137" s="62"/>
      <c r="Y137" s="62"/>
      <c r="Z137" s="62"/>
      <c r="AA137" s="62"/>
      <c r="AB137" s="62">
        <v>0</v>
      </c>
      <c r="AC137" s="62"/>
      <c r="AD137" s="63"/>
      <c r="AE137" s="64"/>
      <c r="AF137" s="80" t="str">
        <f t="shared" si="4"/>
        <v>00020203007050000151</v>
      </c>
      <c r="AG137" s="81"/>
    </row>
    <row r="138" spans="1:33" s="82" customFormat="1" ht="11.25">
      <c r="A138" s="83" t="s">
        <v>14</v>
      </c>
      <c r="B138" s="457" t="s">
        <v>725</v>
      </c>
      <c r="C138" s="457"/>
      <c r="D138" s="457"/>
      <c r="E138" s="457"/>
      <c r="F138" s="84">
        <v>882000</v>
      </c>
      <c r="G138" s="84"/>
      <c r="H138" s="84">
        <v>882000</v>
      </c>
      <c r="I138" s="84"/>
      <c r="J138" s="84"/>
      <c r="K138" s="84"/>
      <c r="L138" s="84"/>
      <c r="M138" s="84"/>
      <c r="N138" s="84"/>
      <c r="O138" s="84">
        <v>882000</v>
      </c>
      <c r="P138" s="84"/>
      <c r="Q138" s="84"/>
      <c r="R138" s="84"/>
      <c r="S138" s="84">
        <v>247600</v>
      </c>
      <c r="T138" s="84"/>
      <c r="U138" s="84">
        <v>247600</v>
      </c>
      <c r="V138" s="84"/>
      <c r="W138" s="84"/>
      <c r="X138" s="84"/>
      <c r="Y138" s="84"/>
      <c r="Z138" s="84"/>
      <c r="AA138" s="84"/>
      <c r="AB138" s="84">
        <v>247600</v>
      </c>
      <c r="AC138" s="84"/>
      <c r="AD138" s="100"/>
      <c r="AE138" s="85"/>
      <c r="AF138" s="86" t="str">
        <f t="shared" si="4"/>
        <v>00020203013000000151</v>
      </c>
      <c r="AG138" s="81"/>
    </row>
    <row r="139" spans="1:33" s="82" customFormat="1" ht="11.25">
      <c r="A139" s="78" t="s">
        <v>14</v>
      </c>
      <c r="B139" s="458" t="s">
        <v>727</v>
      </c>
      <c r="C139" s="459"/>
      <c r="D139" s="459"/>
      <c r="E139" s="460"/>
      <c r="F139" s="84">
        <v>882000</v>
      </c>
      <c r="G139" s="79"/>
      <c r="H139" s="84">
        <v>882000</v>
      </c>
      <c r="I139" s="79"/>
      <c r="J139" s="62"/>
      <c r="K139" s="62"/>
      <c r="L139" s="62"/>
      <c r="M139" s="62"/>
      <c r="N139" s="62"/>
      <c r="O139" s="62">
        <v>882000</v>
      </c>
      <c r="P139" s="62"/>
      <c r="Q139" s="62"/>
      <c r="R139" s="62"/>
      <c r="S139" s="84">
        <v>247600</v>
      </c>
      <c r="T139" s="79"/>
      <c r="U139" s="84">
        <v>247600</v>
      </c>
      <c r="V139" s="79"/>
      <c r="W139" s="62"/>
      <c r="X139" s="62"/>
      <c r="Y139" s="62"/>
      <c r="Z139" s="62"/>
      <c r="AA139" s="62"/>
      <c r="AB139" s="62">
        <v>247600</v>
      </c>
      <c r="AC139" s="62"/>
      <c r="AD139" s="63"/>
      <c r="AE139" s="64"/>
      <c r="AF139" s="80" t="str">
        <f t="shared" si="4"/>
        <v>00020203013050000151</v>
      </c>
      <c r="AG139" s="81"/>
    </row>
    <row r="140" spans="1:33" s="82" customFormat="1" ht="11.25">
      <c r="A140" s="83" t="s">
        <v>14</v>
      </c>
      <c r="B140" s="457" t="s">
        <v>729</v>
      </c>
      <c r="C140" s="457"/>
      <c r="D140" s="457"/>
      <c r="E140" s="457"/>
      <c r="F140" s="84">
        <v>679000</v>
      </c>
      <c r="G140" s="84"/>
      <c r="H140" s="84">
        <v>679000</v>
      </c>
      <c r="I140" s="84">
        <v>679000</v>
      </c>
      <c r="J140" s="84"/>
      <c r="K140" s="84"/>
      <c r="L140" s="84"/>
      <c r="M140" s="84"/>
      <c r="N140" s="84"/>
      <c r="O140" s="84">
        <v>679000</v>
      </c>
      <c r="P140" s="84"/>
      <c r="Q140" s="84">
        <v>679000</v>
      </c>
      <c r="R140" s="84"/>
      <c r="S140" s="84">
        <v>217100</v>
      </c>
      <c r="T140" s="84"/>
      <c r="U140" s="84">
        <v>217100</v>
      </c>
      <c r="V140" s="84">
        <v>169600</v>
      </c>
      <c r="W140" s="84"/>
      <c r="X140" s="84"/>
      <c r="Y140" s="84"/>
      <c r="Z140" s="84"/>
      <c r="AA140" s="84"/>
      <c r="AB140" s="84">
        <v>217100</v>
      </c>
      <c r="AC140" s="84"/>
      <c r="AD140" s="100">
        <v>169600</v>
      </c>
      <c r="AE140" s="85"/>
      <c r="AF140" s="86" t="str">
        <f t="shared" si="4"/>
        <v>00020203015000000151</v>
      </c>
      <c r="AG140" s="81"/>
    </row>
    <row r="141" spans="1:33" s="82" customFormat="1" ht="11.25">
      <c r="A141" s="78" t="s">
        <v>14</v>
      </c>
      <c r="B141" s="458" t="s">
        <v>731</v>
      </c>
      <c r="C141" s="459"/>
      <c r="D141" s="459"/>
      <c r="E141" s="460"/>
      <c r="F141" s="84">
        <v>679000</v>
      </c>
      <c r="G141" s="79"/>
      <c r="H141" s="84">
        <v>679000</v>
      </c>
      <c r="I141" s="79"/>
      <c r="J141" s="62"/>
      <c r="K141" s="62"/>
      <c r="L141" s="62"/>
      <c r="M141" s="62"/>
      <c r="N141" s="62"/>
      <c r="O141" s="62">
        <v>679000</v>
      </c>
      <c r="P141" s="62"/>
      <c r="Q141" s="62"/>
      <c r="R141" s="62"/>
      <c r="S141" s="84">
        <v>217100</v>
      </c>
      <c r="T141" s="79"/>
      <c r="U141" s="84">
        <v>217100</v>
      </c>
      <c r="V141" s="79"/>
      <c r="W141" s="62"/>
      <c r="X141" s="62"/>
      <c r="Y141" s="62"/>
      <c r="Z141" s="62"/>
      <c r="AA141" s="62"/>
      <c r="AB141" s="62">
        <v>217100</v>
      </c>
      <c r="AC141" s="62"/>
      <c r="AD141" s="63"/>
      <c r="AE141" s="64"/>
      <c r="AF141" s="80" t="str">
        <f t="shared" si="4"/>
        <v>00020203015050000151</v>
      </c>
      <c r="AG141" s="81"/>
    </row>
    <row r="142" spans="1:33" s="82" customFormat="1" ht="11.25">
      <c r="A142" s="78" t="s">
        <v>14</v>
      </c>
      <c r="B142" s="458" t="s">
        <v>733</v>
      </c>
      <c r="C142" s="459"/>
      <c r="D142" s="459"/>
      <c r="E142" s="460"/>
      <c r="F142" s="84">
        <v>0</v>
      </c>
      <c r="G142" s="79"/>
      <c r="H142" s="84">
        <v>0</v>
      </c>
      <c r="I142" s="79">
        <v>679000</v>
      </c>
      <c r="J142" s="62"/>
      <c r="K142" s="62"/>
      <c r="L142" s="62"/>
      <c r="M142" s="62"/>
      <c r="N142" s="62"/>
      <c r="O142" s="62"/>
      <c r="P142" s="62"/>
      <c r="Q142" s="62">
        <v>679000</v>
      </c>
      <c r="R142" s="62"/>
      <c r="S142" s="84">
        <v>0</v>
      </c>
      <c r="T142" s="79"/>
      <c r="U142" s="84">
        <v>0</v>
      </c>
      <c r="V142" s="79">
        <v>169600</v>
      </c>
      <c r="W142" s="62"/>
      <c r="X142" s="62"/>
      <c r="Y142" s="62"/>
      <c r="Z142" s="62"/>
      <c r="AA142" s="62"/>
      <c r="AB142" s="62"/>
      <c r="AC142" s="62"/>
      <c r="AD142" s="63">
        <v>169600</v>
      </c>
      <c r="AE142" s="64"/>
      <c r="AF142" s="80" t="str">
        <f t="shared" si="4"/>
        <v>00020203015100000151</v>
      </c>
      <c r="AG142" s="81"/>
    </row>
    <row r="143" spans="1:33" s="82" customFormat="1" ht="11.25">
      <c r="A143" s="83" t="s">
        <v>14</v>
      </c>
      <c r="B143" s="457" t="s">
        <v>735</v>
      </c>
      <c r="C143" s="457"/>
      <c r="D143" s="457"/>
      <c r="E143" s="457"/>
      <c r="F143" s="84">
        <v>1602000</v>
      </c>
      <c r="G143" s="84"/>
      <c r="H143" s="84">
        <v>1602000</v>
      </c>
      <c r="I143" s="84"/>
      <c r="J143" s="84"/>
      <c r="K143" s="84"/>
      <c r="L143" s="84"/>
      <c r="M143" s="84"/>
      <c r="N143" s="84"/>
      <c r="O143" s="84">
        <v>1602000</v>
      </c>
      <c r="P143" s="84"/>
      <c r="Q143" s="84"/>
      <c r="R143" s="84"/>
      <c r="S143" s="84">
        <v>531400</v>
      </c>
      <c r="T143" s="84"/>
      <c r="U143" s="84">
        <v>531400</v>
      </c>
      <c r="V143" s="84"/>
      <c r="W143" s="84"/>
      <c r="X143" s="84"/>
      <c r="Y143" s="84"/>
      <c r="Z143" s="84"/>
      <c r="AA143" s="84"/>
      <c r="AB143" s="84">
        <v>531400</v>
      </c>
      <c r="AC143" s="84"/>
      <c r="AD143" s="100"/>
      <c r="AE143" s="85"/>
      <c r="AF143" s="86" t="str">
        <f t="shared" si="4"/>
        <v>00020203021000000151</v>
      </c>
      <c r="AG143" s="81"/>
    </row>
    <row r="144" spans="1:33" s="82" customFormat="1" ht="11.25">
      <c r="A144" s="78" t="s">
        <v>14</v>
      </c>
      <c r="B144" s="458" t="s">
        <v>737</v>
      </c>
      <c r="C144" s="459"/>
      <c r="D144" s="459"/>
      <c r="E144" s="460"/>
      <c r="F144" s="84">
        <v>1602000</v>
      </c>
      <c r="G144" s="79"/>
      <c r="H144" s="84">
        <v>1602000</v>
      </c>
      <c r="I144" s="79"/>
      <c r="J144" s="62"/>
      <c r="K144" s="62"/>
      <c r="L144" s="62"/>
      <c r="M144" s="62"/>
      <c r="N144" s="62"/>
      <c r="O144" s="62">
        <v>1602000</v>
      </c>
      <c r="P144" s="62"/>
      <c r="Q144" s="62"/>
      <c r="R144" s="62"/>
      <c r="S144" s="84">
        <v>531400</v>
      </c>
      <c r="T144" s="79"/>
      <c r="U144" s="84">
        <v>531400</v>
      </c>
      <c r="V144" s="79"/>
      <c r="W144" s="62"/>
      <c r="X144" s="62"/>
      <c r="Y144" s="62"/>
      <c r="Z144" s="62"/>
      <c r="AA144" s="62"/>
      <c r="AB144" s="62">
        <v>531400</v>
      </c>
      <c r="AC144" s="62"/>
      <c r="AD144" s="63"/>
      <c r="AE144" s="64"/>
      <c r="AF144" s="80" t="str">
        <f t="shared" si="4"/>
        <v>00020203021050000151</v>
      </c>
      <c r="AG144" s="81"/>
    </row>
    <row r="145" spans="1:33" s="82" customFormat="1" ht="11.25">
      <c r="A145" s="83" t="s">
        <v>14</v>
      </c>
      <c r="B145" s="457" t="s">
        <v>739</v>
      </c>
      <c r="C145" s="457"/>
      <c r="D145" s="457"/>
      <c r="E145" s="457"/>
      <c r="F145" s="84">
        <v>246105200</v>
      </c>
      <c r="G145" s="84"/>
      <c r="H145" s="84">
        <v>246105200</v>
      </c>
      <c r="I145" s="84">
        <v>1359400</v>
      </c>
      <c r="J145" s="84"/>
      <c r="K145" s="84"/>
      <c r="L145" s="84"/>
      <c r="M145" s="84"/>
      <c r="N145" s="84"/>
      <c r="O145" s="84">
        <v>246105200</v>
      </c>
      <c r="P145" s="84"/>
      <c r="Q145" s="84">
        <v>1359400</v>
      </c>
      <c r="R145" s="84"/>
      <c r="S145" s="84">
        <v>88704600</v>
      </c>
      <c r="T145" s="84"/>
      <c r="U145" s="84">
        <v>88704600</v>
      </c>
      <c r="V145" s="84">
        <v>401000</v>
      </c>
      <c r="W145" s="84"/>
      <c r="X145" s="84"/>
      <c r="Y145" s="84"/>
      <c r="Z145" s="84"/>
      <c r="AA145" s="84"/>
      <c r="AB145" s="84">
        <v>88704600</v>
      </c>
      <c r="AC145" s="84"/>
      <c r="AD145" s="100">
        <v>401000</v>
      </c>
      <c r="AE145" s="85"/>
      <c r="AF145" s="86" t="str">
        <f t="shared" si="4"/>
        <v>00020203024000000151</v>
      </c>
      <c r="AG145" s="81"/>
    </row>
    <row r="146" spans="1:33" s="82" customFormat="1" ht="11.25">
      <c r="A146" s="78" t="s">
        <v>14</v>
      </c>
      <c r="B146" s="458" t="s">
        <v>741</v>
      </c>
      <c r="C146" s="459"/>
      <c r="D146" s="459"/>
      <c r="E146" s="460"/>
      <c r="F146" s="84">
        <v>246105200</v>
      </c>
      <c r="G146" s="79"/>
      <c r="H146" s="84">
        <v>246105200</v>
      </c>
      <c r="I146" s="79"/>
      <c r="J146" s="62"/>
      <c r="K146" s="62"/>
      <c r="L146" s="62"/>
      <c r="M146" s="62"/>
      <c r="N146" s="62"/>
      <c r="O146" s="62">
        <v>246105200</v>
      </c>
      <c r="P146" s="62"/>
      <c r="Q146" s="62"/>
      <c r="R146" s="62"/>
      <c r="S146" s="84">
        <v>88704600</v>
      </c>
      <c r="T146" s="79"/>
      <c r="U146" s="84">
        <v>88704600</v>
      </c>
      <c r="V146" s="79"/>
      <c r="W146" s="62"/>
      <c r="X146" s="62"/>
      <c r="Y146" s="62"/>
      <c r="Z146" s="62"/>
      <c r="AA146" s="62"/>
      <c r="AB146" s="62">
        <v>88704600</v>
      </c>
      <c r="AC146" s="62"/>
      <c r="AD146" s="63"/>
      <c r="AE146" s="64"/>
      <c r="AF146" s="80" t="str">
        <f t="shared" si="4"/>
        <v>00020203024050000151</v>
      </c>
      <c r="AG146" s="81"/>
    </row>
    <row r="147" spans="1:33" s="82" customFormat="1" ht="11.25">
      <c r="A147" s="78" t="s">
        <v>14</v>
      </c>
      <c r="B147" s="458" t="s">
        <v>743</v>
      </c>
      <c r="C147" s="459"/>
      <c r="D147" s="459"/>
      <c r="E147" s="460"/>
      <c r="F147" s="84">
        <v>0</v>
      </c>
      <c r="G147" s="79"/>
      <c r="H147" s="84">
        <v>0</v>
      </c>
      <c r="I147" s="79">
        <v>1359400</v>
      </c>
      <c r="J147" s="62"/>
      <c r="K147" s="62"/>
      <c r="L147" s="62"/>
      <c r="M147" s="62"/>
      <c r="N147" s="62"/>
      <c r="O147" s="62"/>
      <c r="P147" s="62"/>
      <c r="Q147" s="62">
        <v>1359400</v>
      </c>
      <c r="R147" s="62"/>
      <c r="S147" s="84">
        <v>0</v>
      </c>
      <c r="T147" s="79"/>
      <c r="U147" s="84">
        <v>0</v>
      </c>
      <c r="V147" s="79">
        <v>401000</v>
      </c>
      <c r="W147" s="62"/>
      <c r="X147" s="62"/>
      <c r="Y147" s="62"/>
      <c r="Z147" s="62"/>
      <c r="AA147" s="62"/>
      <c r="AB147" s="62"/>
      <c r="AC147" s="62"/>
      <c r="AD147" s="63">
        <v>401000</v>
      </c>
      <c r="AE147" s="64"/>
      <c r="AF147" s="80" t="str">
        <f t="shared" si="4"/>
        <v>00020203024100000151</v>
      </c>
      <c r="AG147" s="81"/>
    </row>
    <row r="148" spans="1:33" s="82" customFormat="1" ht="11.25">
      <c r="A148" s="83" t="s">
        <v>14</v>
      </c>
      <c r="B148" s="457" t="s">
        <v>745</v>
      </c>
      <c r="C148" s="457"/>
      <c r="D148" s="457"/>
      <c r="E148" s="457"/>
      <c r="F148" s="84">
        <v>12645700</v>
      </c>
      <c r="G148" s="84"/>
      <c r="H148" s="84">
        <v>12645700</v>
      </c>
      <c r="I148" s="84"/>
      <c r="J148" s="84"/>
      <c r="K148" s="84"/>
      <c r="L148" s="84"/>
      <c r="M148" s="84"/>
      <c r="N148" s="84"/>
      <c r="O148" s="84">
        <v>12645700</v>
      </c>
      <c r="P148" s="84"/>
      <c r="Q148" s="84"/>
      <c r="R148" s="84"/>
      <c r="S148" s="84">
        <v>4410000</v>
      </c>
      <c r="T148" s="84"/>
      <c r="U148" s="84">
        <v>4410000</v>
      </c>
      <c r="V148" s="84"/>
      <c r="W148" s="84"/>
      <c r="X148" s="84"/>
      <c r="Y148" s="84"/>
      <c r="Z148" s="84"/>
      <c r="AA148" s="84"/>
      <c r="AB148" s="84">
        <v>4410000</v>
      </c>
      <c r="AC148" s="84"/>
      <c r="AD148" s="100"/>
      <c r="AE148" s="85"/>
      <c r="AF148" s="86" t="str">
        <f t="shared" si="4"/>
        <v>00020203027000000151</v>
      </c>
      <c r="AG148" s="81"/>
    </row>
    <row r="149" spans="1:33" s="82" customFormat="1" ht="11.25">
      <c r="A149" s="78" t="s">
        <v>14</v>
      </c>
      <c r="B149" s="458" t="s">
        <v>747</v>
      </c>
      <c r="C149" s="459"/>
      <c r="D149" s="459"/>
      <c r="E149" s="460"/>
      <c r="F149" s="84">
        <v>12645700</v>
      </c>
      <c r="G149" s="79"/>
      <c r="H149" s="84">
        <v>12645700</v>
      </c>
      <c r="I149" s="79"/>
      <c r="J149" s="62"/>
      <c r="K149" s="62"/>
      <c r="L149" s="62"/>
      <c r="M149" s="62"/>
      <c r="N149" s="62"/>
      <c r="O149" s="62">
        <v>12645700</v>
      </c>
      <c r="P149" s="62"/>
      <c r="Q149" s="62"/>
      <c r="R149" s="62"/>
      <c r="S149" s="84">
        <v>4410000</v>
      </c>
      <c r="T149" s="79"/>
      <c r="U149" s="84">
        <v>4410000</v>
      </c>
      <c r="V149" s="79"/>
      <c r="W149" s="62"/>
      <c r="X149" s="62"/>
      <c r="Y149" s="62"/>
      <c r="Z149" s="62"/>
      <c r="AA149" s="62"/>
      <c r="AB149" s="62">
        <v>4410000</v>
      </c>
      <c r="AC149" s="62"/>
      <c r="AD149" s="63"/>
      <c r="AE149" s="64"/>
      <c r="AF149" s="80" t="str">
        <f t="shared" si="4"/>
        <v>00020203027050000151</v>
      </c>
      <c r="AG149" s="81"/>
    </row>
    <row r="150" spans="1:33" s="82" customFormat="1" ht="11.25">
      <c r="A150" s="83" t="s">
        <v>14</v>
      </c>
      <c r="B150" s="457" t="s">
        <v>749</v>
      </c>
      <c r="C150" s="457"/>
      <c r="D150" s="457"/>
      <c r="E150" s="457"/>
      <c r="F150" s="84">
        <v>2964000</v>
      </c>
      <c r="G150" s="84"/>
      <c r="H150" s="84">
        <v>2964000</v>
      </c>
      <c r="I150" s="84"/>
      <c r="J150" s="84"/>
      <c r="K150" s="84"/>
      <c r="L150" s="84"/>
      <c r="M150" s="84"/>
      <c r="N150" s="84"/>
      <c r="O150" s="84">
        <v>2964000</v>
      </c>
      <c r="P150" s="84"/>
      <c r="Q150" s="84"/>
      <c r="R150" s="84"/>
      <c r="S150" s="84">
        <v>726600</v>
      </c>
      <c r="T150" s="84"/>
      <c r="U150" s="84">
        <v>726600</v>
      </c>
      <c r="V150" s="84"/>
      <c r="W150" s="84"/>
      <c r="X150" s="84"/>
      <c r="Y150" s="84"/>
      <c r="Z150" s="84"/>
      <c r="AA150" s="84"/>
      <c r="AB150" s="84">
        <v>726600</v>
      </c>
      <c r="AC150" s="84"/>
      <c r="AD150" s="100"/>
      <c r="AE150" s="85"/>
      <c r="AF150" s="86" t="str">
        <f t="shared" si="4"/>
        <v>00020203029000000151</v>
      </c>
      <c r="AG150" s="81"/>
    </row>
    <row r="151" spans="1:33" s="82" customFormat="1" ht="11.25">
      <c r="A151" s="78" t="s">
        <v>14</v>
      </c>
      <c r="B151" s="458" t="s">
        <v>751</v>
      </c>
      <c r="C151" s="459"/>
      <c r="D151" s="459"/>
      <c r="E151" s="460"/>
      <c r="F151" s="84">
        <v>2964000</v>
      </c>
      <c r="G151" s="79"/>
      <c r="H151" s="84">
        <v>2964000</v>
      </c>
      <c r="I151" s="79"/>
      <c r="J151" s="62"/>
      <c r="K151" s="62"/>
      <c r="L151" s="62"/>
      <c r="M151" s="62"/>
      <c r="N151" s="62"/>
      <c r="O151" s="62">
        <v>2964000</v>
      </c>
      <c r="P151" s="62"/>
      <c r="Q151" s="62"/>
      <c r="R151" s="62"/>
      <c r="S151" s="84">
        <v>726600</v>
      </c>
      <c r="T151" s="79"/>
      <c r="U151" s="84">
        <v>726600</v>
      </c>
      <c r="V151" s="79"/>
      <c r="W151" s="62"/>
      <c r="X151" s="62"/>
      <c r="Y151" s="62"/>
      <c r="Z151" s="62"/>
      <c r="AA151" s="62"/>
      <c r="AB151" s="62">
        <v>726600</v>
      </c>
      <c r="AC151" s="62"/>
      <c r="AD151" s="63"/>
      <c r="AE151" s="64"/>
      <c r="AF151" s="80" t="str">
        <f t="shared" si="4"/>
        <v>00020203029050000151</v>
      </c>
      <c r="AG151" s="81"/>
    </row>
    <row r="152" spans="1:33" s="82" customFormat="1" ht="11.25">
      <c r="A152" s="83" t="s">
        <v>14</v>
      </c>
      <c r="B152" s="457" t="s">
        <v>753</v>
      </c>
      <c r="C152" s="457"/>
      <c r="D152" s="457"/>
      <c r="E152" s="457"/>
      <c r="F152" s="84">
        <v>5155600</v>
      </c>
      <c r="G152" s="84"/>
      <c r="H152" s="84">
        <v>5155600</v>
      </c>
      <c r="I152" s="84"/>
      <c r="J152" s="84"/>
      <c r="K152" s="84"/>
      <c r="L152" s="84"/>
      <c r="M152" s="84"/>
      <c r="N152" s="84"/>
      <c r="O152" s="84">
        <v>5155600</v>
      </c>
      <c r="P152" s="84"/>
      <c r="Q152" s="84"/>
      <c r="R152" s="84"/>
      <c r="S152" s="84">
        <v>0</v>
      </c>
      <c r="T152" s="84"/>
      <c r="U152" s="84">
        <v>0</v>
      </c>
      <c r="V152" s="84"/>
      <c r="W152" s="84"/>
      <c r="X152" s="84"/>
      <c r="Y152" s="84"/>
      <c r="Z152" s="84"/>
      <c r="AA152" s="84"/>
      <c r="AB152" s="84">
        <v>0</v>
      </c>
      <c r="AC152" s="84"/>
      <c r="AD152" s="100"/>
      <c r="AE152" s="85"/>
      <c r="AF152" s="86" t="str">
        <f t="shared" si="4"/>
        <v>00020203119000000151</v>
      </c>
      <c r="AG152" s="81"/>
    </row>
    <row r="153" spans="1:33" s="82" customFormat="1" ht="11.25">
      <c r="A153" s="78" t="s">
        <v>14</v>
      </c>
      <c r="B153" s="458" t="s">
        <v>755</v>
      </c>
      <c r="C153" s="459"/>
      <c r="D153" s="459"/>
      <c r="E153" s="460"/>
      <c r="F153" s="84">
        <v>5155600</v>
      </c>
      <c r="G153" s="79"/>
      <c r="H153" s="84">
        <v>5155600</v>
      </c>
      <c r="I153" s="79"/>
      <c r="J153" s="62"/>
      <c r="K153" s="62"/>
      <c r="L153" s="62"/>
      <c r="M153" s="62"/>
      <c r="N153" s="62"/>
      <c r="O153" s="62">
        <v>5155600</v>
      </c>
      <c r="P153" s="62"/>
      <c r="Q153" s="62"/>
      <c r="R153" s="62"/>
      <c r="S153" s="84">
        <v>0</v>
      </c>
      <c r="T153" s="79"/>
      <c r="U153" s="84">
        <v>0</v>
      </c>
      <c r="V153" s="79"/>
      <c r="W153" s="62"/>
      <c r="X153" s="62"/>
      <c r="Y153" s="62"/>
      <c r="Z153" s="62"/>
      <c r="AA153" s="62"/>
      <c r="AB153" s="62">
        <v>0</v>
      </c>
      <c r="AC153" s="62"/>
      <c r="AD153" s="63"/>
      <c r="AE153" s="64"/>
      <c r="AF153" s="80" t="str">
        <f t="shared" si="4"/>
        <v>00020203119050000151</v>
      </c>
      <c r="AG153" s="81"/>
    </row>
    <row r="154" spans="1:33" s="82" customFormat="1" ht="11.25">
      <c r="A154" s="83" t="s">
        <v>14</v>
      </c>
      <c r="B154" s="457" t="s">
        <v>757</v>
      </c>
      <c r="C154" s="457"/>
      <c r="D154" s="457"/>
      <c r="E154" s="457"/>
      <c r="F154" s="84">
        <v>1126800</v>
      </c>
      <c r="G154" s="84"/>
      <c r="H154" s="84">
        <v>1126800</v>
      </c>
      <c r="I154" s="84"/>
      <c r="J154" s="84"/>
      <c r="K154" s="84"/>
      <c r="L154" s="84"/>
      <c r="M154" s="84"/>
      <c r="N154" s="84"/>
      <c r="O154" s="84">
        <v>1126800</v>
      </c>
      <c r="P154" s="84"/>
      <c r="Q154" s="84"/>
      <c r="R154" s="84"/>
      <c r="S154" s="84">
        <v>0</v>
      </c>
      <c r="T154" s="84"/>
      <c r="U154" s="84">
        <v>0</v>
      </c>
      <c r="V154" s="84"/>
      <c r="W154" s="84"/>
      <c r="X154" s="84"/>
      <c r="Y154" s="84"/>
      <c r="Z154" s="84"/>
      <c r="AA154" s="84"/>
      <c r="AB154" s="84">
        <v>0</v>
      </c>
      <c r="AC154" s="84"/>
      <c r="AD154" s="100"/>
      <c r="AE154" s="85"/>
      <c r="AF154" s="86" t="str">
        <f t="shared" si="4"/>
        <v>00020203121000000151</v>
      </c>
      <c r="AG154" s="81"/>
    </row>
    <row r="155" spans="1:33" s="82" customFormat="1" ht="11.25">
      <c r="A155" s="78" t="s">
        <v>14</v>
      </c>
      <c r="B155" s="458" t="s">
        <v>759</v>
      </c>
      <c r="C155" s="459"/>
      <c r="D155" s="459"/>
      <c r="E155" s="460"/>
      <c r="F155" s="84">
        <v>1126800</v>
      </c>
      <c r="G155" s="79"/>
      <c r="H155" s="84">
        <v>1126800</v>
      </c>
      <c r="I155" s="79"/>
      <c r="J155" s="62"/>
      <c r="K155" s="62"/>
      <c r="L155" s="62"/>
      <c r="M155" s="62"/>
      <c r="N155" s="62"/>
      <c r="O155" s="62">
        <v>1126800</v>
      </c>
      <c r="P155" s="62"/>
      <c r="Q155" s="62"/>
      <c r="R155" s="62"/>
      <c r="S155" s="84">
        <v>0</v>
      </c>
      <c r="T155" s="79"/>
      <c r="U155" s="84">
        <v>0</v>
      </c>
      <c r="V155" s="79"/>
      <c r="W155" s="62"/>
      <c r="X155" s="62"/>
      <c r="Y155" s="62"/>
      <c r="Z155" s="62"/>
      <c r="AA155" s="62"/>
      <c r="AB155" s="62">
        <v>0</v>
      </c>
      <c r="AC155" s="62"/>
      <c r="AD155" s="63"/>
      <c r="AE155" s="64"/>
      <c r="AF155" s="80" t="str">
        <f t="shared" si="4"/>
        <v>00020203121050000151</v>
      </c>
      <c r="AG155" s="81"/>
    </row>
    <row r="156" spans="1:33" s="82" customFormat="1" ht="11.25">
      <c r="A156" s="83" t="s">
        <v>14</v>
      </c>
      <c r="B156" s="457" t="s">
        <v>761</v>
      </c>
      <c r="C156" s="457"/>
      <c r="D156" s="457"/>
      <c r="E156" s="457"/>
      <c r="F156" s="84">
        <v>385200</v>
      </c>
      <c r="G156" s="84"/>
      <c r="H156" s="84">
        <v>385200</v>
      </c>
      <c r="I156" s="84"/>
      <c r="J156" s="84"/>
      <c r="K156" s="84"/>
      <c r="L156" s="84"/>
      <c r="M156" s="84"/>
      <c r="N156" s="84"/>
      <c r="O156" s="84">
        <v>385200</v>
      </c>
      <c r="P156" s="84"/>
      <c r="Q156" s="84"/>
      <c r="R156" s="84"/>
      <c r="S156" s="84">
        <v>160000</v>
      </c>
      <c r="T156" s="84"/>
      <c r="U156" s="84">
        <v>160000</v>
      </c>
      <c r="V156" s="84"/>
      <c r="W156" s="84"/>
      <c r="X156" s="84"/>
      <c r="Y156" s="84"/>
      <c r="Z156" s="84"/>
      <c r="AA156" s="84"/>
      <c r="AB156" s="84">
        <v>160000</v>
      </c>
      <c r="AC156" s="84"/>
      <c r="AD156" s="100"/>
      <c r="AE156" s="85"/>
      <c r="AF156" s="86" t="str">
        <f t="shared" si="4"/>
        <v>00020203999000000151</v>
      </c>
      <c r="AG156" s="81"/>
    </row>
    <row r="157" spans="1:33" s="82" customFormat="1" ht="11.25">
      <c r="A157" s="78" t="s">
        <v>14</v>
      </c>
      <c r="B157" s="458" t="s">
        <v>763</v>
      </c>
      <c r="C157" s="459"/>
      <c r="D157" s="459"/>
      <c r="E157" s="460"/>
      <c r="F157" s="84">
        <v>385200</v>
      </c>
      <c r="G157" s="79"/>
      <c r="H157" s="84">
        <v>385200</v>
      </c>
      <c r="I157" s="79"/>
      <c r="J157" s="62"/>
      <c r="K157" s="62"/>
      <c r="L157" s="62"/>
      <c r="M157" s="62"/>
      <c r="N157" s="62"/>
      <c r="O157" s="62">
        <v>385200</v>
      </c>
      <c r="P157" s="62"/>
      <c r="Q157" s="62"/>
      <c r="R157" s="62"/>
      <c r="S157" s="84">
        <v>160000</v>
      </c>
      <c r="T157" s="79"/>
      <c r="U157" s="84">
        <v>160000</v>
      </c>
      <c r="V157" s="79"/>
      <c r="W157" s="62"/>
      <c r="X157" s="62"/>
      <c r="Y157" s="62"/>
      <c r="Z157" s="62"/>
      <c r="AA157" s="62"/>
      <c r="AB157" s="62">
        <v>160000</v>
      </c>
      <c r="AC157" s="62"/>
      <c r="AD157" s="63"/>
      <c r="AE157" s="64"/>
      <c r="AF157" s="80" t="str">
        <f t="shared" si="4"/>
        <v>00020203999050000151</v>
      </c>
      <c r="AG157" s="81"/>
    </row>
    <row r="158" spans="1:33" s="82" customFormat="1" ht="11.25">
      <c r="A158" s="83" t="s">
        <v>14</v>
      </c>
      <c r="B158" s="457" t="s">
        <v>764</v>
      </c>
      <c r="C158" s="457"/>
      <c r="D158" s="457"/>
      <c r="E158" s="457"/>
      <c r="F158" s="84">
        <v>45000</v>
      </c>
      <c r="G158" s="84"/>
      <c r="H158" s="84">
        <v>45000</v>
      </c>
      <c r="I158" s="84">
        <v>631402</v>
      </c>
      <c r="J158" s="84"/>
      <c r="K158" s="84"/>
      <c r="L158" s="84"/>
      <c r="M158" s="84"/>
      <c r="N158" s="84"/>
      <c r="O158" s="84">
        <v>676402</v>
      </c>
      <c r="P158" s="84"/>
      <c r="Q158" s="84"/>
      <c r="R158" s="84"/>
      <c r="S158" s="84">
        <v>45000</v>
      </c>
      <c r="T158" s="84"/>
      <c r="U158" s="84">
        <v>45000</v>
      </c>
      <c r="V158" s="84">
        <v>280552</v>
      </c>
      <c r="W158" s="84"/>
      <c r="X158" s="84"/>
      <c r="Y158" s="84"/>
      <c r="Z158" s="84"/>
      <c r="AA158" s="84"/>
      <c r="AB158" s="84">
        <v>325552</v>
      </c>
      <c r="AC158" s="84"/>
      <c r="AD158" s="100"/>
      <c r="AE158" s="85"/>
      <c r="AF158" s="86" t="str">
        <f t="shared" si="4"/>
        <v>00020204000000000151</v>
      </c>
      <c r="AG158" s="81"/>
    </row>
    <row r="159" spans="1:33" s="82" customFormat="1" ht="11.25">
      <c r="A159" s="83" t="s">
        <v>14</v>
      </c>
      <c r="B159" s="457" t="s">
        <v>765</v>
      </c>
      <c r="C159" s="457"/>
      <c r="D159" s="457"/>
      <c r="E159" s="457"/>
      <c r="F159" s="84">
        <v>0</v>
      </c>
      <c r="G159" s="84"/>
      <c r="H159" s="84">
        <v>0</v>
      </c>
      <c r="I159" s="84">
        <v>631402</v>
      </c>
      <c r="J159" s="84"/>
      <c r="K159" s="84"/>
      <c r="L159" s="84"/>
      <c r="M159" s="84"/>
      <c r="N159" s="84"/>
      <c r="O159" s="84">
        <v>631402</v>
      </c>
      <c r="P159" s="84"/>
      <c r="Q159" s="84"/>
      <c r="R159" s="84"/>
      <c r="S159" s="84">
        <v>0</v>
      </c>
      <c r="T159" s="84"/>
      <c r="U159" s="84">
        <v>0</v>
      </c>
      <c r="V159" s="84">
        <v>280552</v>
      </c>
      <c r="W159" s="84"/>
      <c r="X159" s="84"/>
      <c r="Y159" s="84"/>
      <c r="Z159" s="84"/>
      <c r="AA159" s="84"/>
      <c r="AB159" s="84">
        <v>280552</v>
      </c>
      <c r="AC159" s="84"/>
      <c r="AD159" s="100"/>
      <c r="AE159" s="85"/>
      <c r="AF159" s="86" t="str">
        <f t="shared" si="4"/>
        <v>00020204014000000151</v>
      </c>
      <c r="AG159" s="81"/>
    </row>
    <row r="160" spans="1:33" s="82" customFormat="1" ht="11.25">
      <c r="A160" s="78" t="s">
        <v>14</v>
      </c>
      <c r="B160" s="458" t="s">
        <v>768</v>
      </c>
      <c r="C160" s="459"/>
      <c r="D160" s="459"/>
      <c r="E160" s="460"/>
      <c r="F160" s="84">
        <v>0</v>
      </c>
      <c r="G160" s="79"/>
      <c r="H160" s="84">
        <v>0</v>
      </c>
      <c r="I160" s="79">
        <v>631402</v>
      </c>
      <c r="J160" s="62"/>
      <c r="K160" s="62"/>
      <c r="L160" s="62"/>
      <c r="M160" s="62"/>
      <c r="N160" s="62"/>
      <c r="O160" s="62">
        <v>631402</v>
      </c>
      <c r="P160" s="62"/>
      <c r="Q160" s="62"/>
      <c r="R160" s="62"/>
      <c r="S160" s="84">
        <v>0</v>
      </c>
      <c r="T160" s="79"/>
      <c r="U160" s="84">
        <v>0</v>
      </c>
      <c r="V160" s="79">
        <v>280552</v>
      </c>
      <c r="W160" s="62"/>
      <c r="X160" s="62"/>
      <c r="Y160" s="62"/>
      <c r="Z160" s="62"/>
      <c r="AA160" s="62"/>
      <c r="AB160" s="62">
        <v>280552</v>
      </c>
      <c r="AC160" s="62"/>
      <c r="AD160" s="63"/>
      <c r="AE160" s="64"/>
      <c r="AF160" s="80" t="str">
        <f t="shared" si="4"/>
        <v>00020204014050000151</v>
      </c>
      <c r="AG160" s="81"/>
    </row>
    <row r="161" spans="1:33" s="82" customFormat="1" ht="11.25">
      <c r="A161" s="83" t="s">
        <v>14</v>
      </c>
      <c r="B161" s="457" t="s">
        <v>770</v>
      </c>
      <c r="C161" s="457"/>
      <c r="D161" s="457"/>
      <c r="E161" s="457"/>
      <c r="F161" s="84">
        <v>45000</v>
      </c>
      <c r="G161" s="84"/>
      <c r="H161" s="84">
        <v>45000</v>
      </c>
      <c r="I161" s="84"/>
      <c r="J161" s="84"/>
      <c r="K161" s="84"/>
      <c r="L161" s="84"/>
      <c r="M161" s="84"/>
      <c r="N161" s="84"/>
      <c r="O161" s="84">
        <v>45000</v>
      </c>
      <c r="P161" s="84"/>
      <c r="Q161" s="84"/>
      <c r="R161" s="84"/>
      <c r="S161" s="84">
        <v>45000</v>
      </c>
      <c r="T161" s="84"/>
      <c r="U161" s="84">
        <v>45000</v>
      </c>
      <c r="V161" s="84"/>
      <c r="W161" s="84"/>
      <c r="X161" s="84"/>
      <c r="Y161" s="84"/>
      <c r="Z161" s="84"/>
      <c r="AA161" s="84"/>
      <c r="AB161" s="84">
        <v>45000</v>
      </c>
      <c r="AC161" s="84"/>
      <c r="AD161" s="100"/>
      <c r="AE161" s="85"/>
      <c r="AF161" s="86" t="str">
        <f t="shared" si="4"/>
        <v>00020204999000000151</v>
      </c>
      <c r="AG161" s="81"/>
    </row>
    <row r="162" spans="1:33" s="82" customFormat="1" ht="11.25">
      <c r="A162" s="78" t="s">
        <v>14</v>
      </c>
      <c r="B162" s="458" t="s">
        <v>772</v>
      </c>
      <c r="C162" s="459"/>
      <c r="D162" s="459"/>
      <c r="E162" s="460"/>
      <c r="F162" s="84">
        <v>45000</v>
      </c>
      <c r="G162" s="79"/>
      <c r="H162" s="84">
        <v>45000</v>
      </c>
      <c r="I162" s="79"/>
      <c r="J162" s="62"/>
      <c r="K162" s="62"/>
      <c r="L162" s="62"/>
      <c r="M162" s="62"/>
      <c r="N162" s="62"/>
      <c r="O162" s="62">
        <v>45000</v>
      </c>
      <c r="P162" s="62"/>
      <c r="Q162" s="62"/>
      <c r="R162" s="62"/>
      <c r="S162" s="84">
        <v>45000</v>
      </c>
      <c r="T162" s="79"/>
      <c r="U162" s="84">
        <v>45000</v>
      </c>
      <c r="V162" s="79"/>
      <c r="W162" s="62"/>
      <c r="X162" s="62"/>
      <c r="Y162" s="62"/>
      <c r="Z162" s="62"/>
      <c r="AA162" s="62"/>
      <c r="AB162" s="62">
        <v>45000</v>
      </c>
      <c r="AC162" s="62"/>
      <c r="AD162" s="63"/>
      <c r="AE162" s="64"/>
      <c r="AF162" s="80" t="str">
        <f t="shared" si="4"/>
        <v>00020204999050000151</v>
      </c>
      <c r="AG162" s="81"/>
    </row>
    <row r="163" spans="1:33" s="82" customFormat="1" ht="11.25">
      <c r="A163" s="83" t="s">
        <v>14</v>
      </c>
      <c r="B163" s="457" t="s">
        <v>774</v>
      </c>
      <c r="C163" s="457"/>
      <c r="D163" s="457"/>
      <c r="E163" s="457"/>
      <c r="F163" s="84">
        <v>64171.040000000001</v>
      </c>
      <c r="G163" s="84"/>
      <c r="H163" s="84">
        <v>64171.040000000001</v>
      </c>
      <c r="I163" s="84"/>
      <c r="J163" s="84"/>
      <c r="K163" s="84"/>
      <c r="L163" s="84"/>
      <c r="M163" s="84"/>
      <c r="N163" s="84"/>
      <c r="O163" s="84"/>
      <c r="P163" s="84">
        <v>64171.040000000001</v>
      </c>
      <c r="Q163" s="84"/>
      <c r="R163" s="84"/>
      <c r="S163" s="84">
        <v>0</v>
      </c>
      <c r="T163" s="84"/>
      <c r="U163" s="84">
        <v>0</v>
      </c>
      <c r="V163" s="84">
        <v>64171.040000000001</v>
      </c>
      <c r="W163" s="84"/>
      <c r="X163" s="84"/>
      <c r="Y163" s="84"/>
      <c r="Z163" s="84"/>
      <c r="AA163" s="84"/>
      <c r="AB163" s="84"/>
      <c r="AC163" s="84">
        <v>64171.040000000001</v>
      </c>
      <c r="AD163" s="100"/>
      <c r="AE163" s="85"/>
      <c r="AF163" s="86" t="str">
        <f t="shared" si="4"/>
        <v>00021800000000000000</v>
      </c>
      <c r="AG163" s="81"/>
    </row>
    <row r="164" spans="1:33" s="82" customFormat="1" ht="11.25">
      <c r="A164" s="83" t="s">
        <v>14</v>
      </c>
      <c r="B164" s="457" t="s">
        <v>776</v>
      </c>
      <c r="C164" s="457"/>
      <c r="D164" s="457"/>
      <c r="E164" s="457"/>
      <c r="F164" s="84">
        <v>64171.040000000001</v>
      </c>
      <c r="G164" s="84"/>
      <c r="H164" s="84">
        <v>64171.040000000001</v>
      </c>
      <c r="I164" s="84"/>
      <c r="J164" s="84"/>
      <c r="K164" s="84"/>
      <c r="L164" s="84"/>
      <c r="M164" s="84"/>
      <c r="N164" s="84"/>
      <c r="O164" s="84"/>
      <c r="P164" s="84">
        <v>64171.040000000001</v>
      </c>
      <c r="Q164" s="84"/>
      <c r="R164" s="84"/>
      <c r="S164" s="84">
        <v>0</v>
      </c>
      <c r="T164" s="84"/>
      <c r="U164" s="84">
        <v>0</v>
      </c>
      <c r="V164" s="84">
        <v>64171.040000000001</v>
      </c>
      <c r="W164" s="84"/>
      <c r="X164" s="84"/>
      <c r="Y164" s="84"/>
      <c r="Z164" s="84"/>
      <c r="AA164" s="84"/>
      <c r="AB164" s="84"/>
      <c r="AC164" s="84">
        <v>64171.040000000001</v>
      </c>
      <c r="AD164" s="100"/>
      <c r="AE164" s="85"/>
      <c r="AF164" s="86" t="str">
        <f t="shared" si="4"/>
        <v>00021800000000000151</v>
      </c>
      <c r="AG164" s="81"/>
    </row>
    <row r="165" spans="1:33" s="82" customFormat="1" ht="11.25">
      <c r="A165" s="83" t="s">
        <v>14</v>
      </c>
      <c r="B165" s="457" t="s">
        <v>778</v>
      </c>
      <c r="C165" s="457"/>
      <c r="D165" s="457"/>
      <c r="E165" s="457"/>
      <c r="F165" s="84">
        <v>64171.040000000001</v>
      </c>
      <c r="G165" s="84"/>
      <c r="H165" s="84">
        <v>64171.040000000001</v>
      </c>
      <c r="I165" s="84"/>
      <c r="J165" s="84"/>
      <c r="K165" s="84"/>
      <c r="L165" s="84"/>
      <c r="M165" s="84"/>
      <c r="N165" s="84"/>
      <c r="O165" s="84"/>
      <c r="P165" s="84">
        <v>64171.040000000001</v>
      </c>
      <c r="Q165" s="84"/>
      <c r="R165" s="84"/>
      <c r="S165" s="84">
        <v>0</v>
      </c>
      <c r="T165" s="84"/>
      <c r="U165" s="84">
        <v>0</v>
      </c>
      <c r="V165" s="84">
        <v>64171.040000000001</v>
      </c>
      <c r="W165" s="84"/>
      <c r="X165" s="84"/>
      <c r="Y165" s="84"/>
      <c r="Z165" s="84"/>
      <c r="AA165" s="84"/>
      <c r="AB165" s="84"/>
      <c r="AC165" s="84">
        <v>64171.040000000001</v>
      </c>
      <c r="AD165" s="100"/>
      <c r="AE165" s="85"/>
      <c r="AF165" s="86" t="str">
        <f t="shared" si="4"/>
        <v>00021805000130000151</v>
      </c>
      <c r="AG165" s="81"/>
    </row>
    <row r="166" spans="1:33" s="82" customFormat="1" ht="11.25">
      <c r="A166" s="78" t="s">
        <v>14</v>
      </c>
      <c r="B166" s="458" t="s">
        <v>780</v>
      </c>
      <c r="C166" s="459"/>
      <c r="D166" s="459"/>
      <c r="E166" s="460"/>
      <c r="F166" s="84">
        <v>64171.040000000001</v>
      </c>
      <c r="G166" s="79"/>
      <c r="H166" s="84">
        <v>64171.040000000001</v>
      </c>
      <c r="I166" s="79"/>
      <c r="J166" s="62"/>
      <c r="K166" s="62"/>
      <c r="L166" s="62"/>
      <c r="M166" s="62"/>
      <c r="N166" s="62"/>
      <c r="O166" s="62"/>
      <c r="P166" s="62">
        <v>64171.040000000001</v>
      </c>
      <c r="Q166" s="62"/>
      <c r="R166" s="62"/>
      <c r="S166" s="84">
        <v>0</v>
      </c>
      <c r="T166" s="79"/>
      <c r="U166" s="84">
        <v>0</v>
      </c>
      <c r="V166" s="79">
        <v>64171.040000000001</v>
      </c>
      <c r="W166" s="62"/>
      <c r="X166" s="62"/>
      <c r="Y166" s="62"/>
      <c r="Z166" s="62"/>
      <c r="AA166" s="62"/>
      <c r="AB166" s="62"/>
      <c r="AC166" s="62">
        <v>64171.040000000001</v>
      </c>
      <c r="AD166" s="63"/>
      <c r="AE166" s="64"/>
      <c r="AF166" s="80" t="str">
        <f t="shared" si="4"/>
        <v>00021805010130000151</v>
      </c>
      <c r="AG166" s="81"/>
    </row>
    <row r="167" spans="1:33" s="82" customFormat="1" ht="11.25">
      <c r="A167" s="83" t="s">
        <v>14</v>
      </c>
      <c r="B167" s="457" t="s">
        <v>782</v>
      </c>
      <c r="C167" s="457"/>
      <c r="D167" s="457"/>
      <c r="E167" s="457"/>
      <c r="F167" s="84">
        <v>0</v>
      </c>
      <c r="G167" s="84"/>
      <c r="H167" s="84">
        <v>0</v>
      </c>
      <c r="I167" s="84"/>
      <c r="J167" s="84"/>
      <c r="K167" s="84"/>
      <c r="L167" s="84"/>
      <c r="M167" s="84"/>
      <c r="N167" s="84"/>
      <c r="O167" s="84">
        <v>0</v>
      </c>
      <c r="P167" s="84"/>
      <c r="Q167" s="84"/>
      <c r="R167" s="84"/>
      <c r="S167" s="84">
        <v>-65964.69</v>
      </c>
      <c r="T167" s="84"/>
      <c r="U167" s="84">
        <v>-65964.69</v>
      </c>
      <c r="V167" s="84">
        <v>-64171.040000000001</v>
      </c>
      <c r="W167" s="84"/>
      <c r="X167" s="84"/>
      <c r="Y167" s="84"/>
      <c r="Z167" s="84"/>
      <c r="AA167" s="84"/>
      <c r="AB167" s="84">
        <v>-130135.73</v>
      </c>
      <c r="AC167" s="84"/>
      <c r="AD167" s="100"/>
      <c r="AE167" s="85"/>
      <c r="AF167" s="86" t="str">
        <f t="shared" si="4"/>
        <v>00021900000000000000</v>
      </c>
      <c r="AG167" s="81"/>
    </row>
    <row r="168" spans="1:33" s="82" customFormat="1" ht="11.25">
      <c r="A168" s="78" t="s">
        <v>14</v>
      </c>
      <c r="B168" s="458" t="s">
        <v>784</v>
      </c>
      <c r="C168" s="459"/>
      <c r="D168" s="459"/>
      <c r="E168" s="460"/>
      <c r="F168" s="84">
        <v>0</v>
      </c>
      <c r="G168" s="79"/>
      <c r="H168" s="84">
        <v>0</v>
      </c>
      <c r="I168" s="79"/>
      <c r="J168" s="62"/>
      <c r="K168" s="62"/>
      <c r="L168" s="62"/>
      <c r="M168" s="62"/>
      <c r="N168" s="62"/>
      <c r="O168" s="62">
        <v>0</v>
      </c>
      <c r="P168" s="62"/>
      <c r="Q168" s="62"/>
      <c r="R168" s="62"/>
      <c r="S168" s="84">
        <v>-65964.69</v>
      </c>
      <c r="T168" s="79"/>
      <c r="U168" s="84">
        <v>-65964.69</v>
      </c>
      <c r="V168" s="79">
        <v>-64171.040000000001</v>
      </c>
      <c r="W168" s="62"/>
      <c r="X168" s="62"/>
      <c r="Y168" s="62"/>
      <c r="Z168" s="62"/>
      <c r="AA168" s="62"/>
      <c r="AB168" s="62">
        <v>-130135.73</v>
      </c>
      <c r="AC168" s="62"/>
      <c r="AD168" s="63"/>
      <c r="AE168" s="64"/>
      <c r="AF168" s="80" t="str">
        <f t="shared" si="4"/>
        <v>00021905000050000151</v>
      </c>
      <c r="AG168" s="81"/>
    </row>
    <row r="169" spans="1:33" ht="15.75" thickBot="1">
      <c r="A169" s="510" t="s">
        <v>49</v>
      </c>
      <c r="B169" s="510"/>
      <c r="C169" s="510"/>
      <c r="D169" s="510"/>
      <c r="E169" s="510"/>
      <c r="F169" s="110"/>
      <c r="G169" s="110"/>
      <c r="H169" s="110"/>
      <c r="I169" s="33"/>
      <c r="J169" s="11"/>
      <c r="K169" s="11"/>
      <c r="L169" s="11"/>
      <c r="M169" s="11"/>
      <c r="N169" s="11"/>
      <c r="O169" s="11"/>
      <c r="P169" s="11"/>
      <c r="Q169" s="11"/>
      <c r="R169" s="118"/>
      <c r="S169" s="2"/>
      <c r="T169" s="2"/>
      <c r="U169" s="509"/>
      <c r="V169" s="509"/>
      <c r="W169" s="509"/>
      <c r="X169" s="12"/>
      <c r="Y169" s="12"/>
      <c r="Z169" s="12"/>
      <c r="AA169" s="12"/>
      <c r="AB169" s="12"/>
      <c r="AD169" s="117"/>
      <c r="AE169" s="118"/>
    </row>
    <row r="170" spans="1:33" s="38" customFormat="1" ht="15" customHeight="1">
      <c r="A170" s="35" t="s">
        <v>17</v>
      </c>
      <c r="B170" s="478" t="s">
        <v>68</v>
      </c>
      <c r="C170" s="479"/>
      <c r="D170" s="479"/>
      <c r="E170" s="480"/>
      <c r="F170" s="40">
        <v>665299585.21000004</v>
      </c>
      <c r="G170" s="40">
        <v>0</v>
      </c>
      <c r="H170" s="40">
        <v>665299585.21000004</v>
      </c>
      <c r="I170" s="40">
        <v>18872902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536851522.97000003</v>
      </c>
      <c r="P170" s="40">
        <v>101160138.23999999</v>
      </c>
      <c r="Q170" s="40">
        <v>46160826</v>
      </c>
      <c r="R170" s="40">
        <v>0</v>
      </c>
      <c r="S170" s="106">
        <v>202209079.38999999</v>
      </c>
      <c r="T170" s="40">
        <v>0</v>
      </c>
      <c r="U170" s="40">
        <v>202209079.38999999</v>
      </c>
      <c r="V170" s="40">
        <v>5432152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168764814.59</v>
      </c>
      <c r="AC170" s="40">
        <v>25109868.699999999</v>
      </c>
      <c r="AD170" s="101">
        <v>13766548.1</v>
      </c>
      <c r="AE170" s="37">
        <v>0</v>
      </c>
    </row>
    <row r="171" spans="1:33" s="82" customFormat="1" ht="11.25">
      <c r="A171" s="83" t="s">
        <v>17</v>
      </c>
      <c r="B171" s="461" t="s">
        <v>119</v>
      </c>
      <c r="C171" s="462"/>
      <c r="D171" s="463"/>
      <c r="E171" s="143" t="s">
        <v>120</v>
      </c>
      <c r="F171" s="84">
        <v>70424846.019999996</v>
      </c>
      <c r="G171" s="84"/>
      <c r="H171" s="84">
        <v>70424846.019999996</v>
      </c>
      <c r="I171" s="84">
        <v>1990802</v>
      </c>
      <c r="J171" s="84"/>
      <c r="K171" s="84"/>
      <c r="L171" s="84"/>
      <c r="M171" s="84"/>
      <c r="N171" s="84"/>
      <c r="O171" s="84">
        <v>46816733.289999999</v>
      </c>
      <c r="P171" s="84">
        <v>1347120.46</v>
      </c>
      <c r="Q171" s="84">
        <v>24251794.27</v>
      </c>
      <c r="R171" s="84"/>
      <c r="S171" s="84">
        <v>22105363.07</v>
      </c>
      <c r="T171" s="84"/>
      <c r="U171" s="84">
        <v>22105363.07</v>
      </c>
      <c r="V171" s="84">
        <v>681552</v>
      </c>
      <c r="W171" s="84"/>
      <c r="X171" s="84"/>
      <c r="Y171" s="84"/>
      <c r="Z171" s="84"/>
      <c r="AA171" s="84"/>
      <c r="AB171" s="84">
        <v>14105954.65</v>
      </c>
      <c r="AC171" s="84">
        <v>231707.58</v>
      </c>
      <c r="AD171" s="100">
        <v>8449252.8399999999</v>
      </c>
      <c r="AE171" s="85"/>
      <c r="AF171" s="97"/>
      <c r="AG171" s="81" t="s">
        <v>121</v>
      </c>
    </row>
    <row r="172" spans="1:33" s="82" customFormat="1" ht="11.25">
      <c r="A172" s="83" t="s">
        <v>17</v>
      </c>
      <c r="B172" s="461" t="s">
        <v>123</v>
      </c>
      <c r="C172" s="462"/>
      <c r="D172" s="463"/>
      <c r="E172" s="143" t="s">
        <v>120</v>
      </c>
      <c r="F172" s="84">
        <v>6772475.7300000004</v>
      </c>
      <c r="G172" s="84"/>
      <c r="H172" s="84">
        <v>6772475.7300000004</v>
      </c>
      <c r="I172" s="84"/>
      <c r="J172" s="84"/>
      <c r="K172" s="84"/>
      <c r="L172" s="84"/>
      <c r="M172" s="84"/>
      <c r="N172" s="84"/>
      <c r="O172" s="84">
        <v>1851075.73</v>
      </c>
      <c r="P172" s="84"/>
      <c r="Q172" s="84">
        <v>4921400</v>
      </c>
      <c r="R172" s="84"/>
      <c r="S172" s="84">
        <v>2228166.89</v>
      </c>
      <c r="T172" s="84"/>
      <c r="U172" s="84">
        <v>2228166.89</v>
      </c>
      <c r="V172" s="84"/>
      <c r="W172" s="84"/>
      <c r="X172" s="84"/>
      <c r="Y172" s="84"/>
      <c r="Z172" s="84"/>
      <c r="AA172" s="84"/>
      <c r="AB172" s="84">
        <v>516573.11</v>
      </c>
      <c r="AC172" s="84"/>
      <c r="AD172" s="100">
        <v>1711593.78</v>
      </c>
      <c r="AE172" s="85"/>
      <c r="AF172" s="97"/>
      <c r="AG172" s="81" t="s">
        <v>124</v>
      </c>
    </row>
    <row r="173" spans="1:33" s="82" customFormat="1" ht="11.25">
      <c r="A173" s="83" t="s">
        <v>17</v>
      </c>
      <c r="B173" s="461" t="s">
        <v>123</v>
      </c>
      <c r="C173" s="462"/>
      <c r="D173" s="463"/>
      <c r="E173" s="143" t="s">
        <v>126</v>
      </c>
      <c r="F173" s="84">
        <v>6772475.7300000004</v>
      </c>
      <c r="G173" s="84"/>
      <c r="H173" s="84">
        <v>6772475.7300000004</v>
      </c>
      <c r="I173" s="84"/>
      <c r="J173" s="84"/>
      <c r="K173" s="84"/>
      <c r="L173" s="84"/>
      <c r="M173" s="84"/>
      <c r="N173" s="84"/>
      <c r="O173" s="84">
        <v>1851075.73</v>
      </c>
      <c r="P173" s="84"/>
      <c r="Q173" s="84">
        <v>4921400</v>
      </c>
      <c r="R173" s="84"/>
      <c r="S173" s="84">
        <v>2228166.89</v>
      </c>
      <c r="T173" s="84"/>
      <c r="U173" s="84">
        <v>2228166.89</v>
      </c>
      <c r="V173" s="84"/>
      <c r="W173" s="84"/>
      <c r="X173" s="84"/>
      <c r="Y173" s="84"/>
      <c r="Z173" s="84"/>
      <c r="AA173" s="84"/>
      <c r="AB173" s="84">
        <v>516573.11</v>
      </c>
      <c r="AC173" s="84"/>
      <c r="AD173" s="100">
        <v>1711593.78</v>
      </c>
      <c r="AE173" s="85"/>
      <c r="AF173" s="97"/>
      <c r="AG173" s="81" t="s">
        <v>127</v>
      </c>
    </row>
    <row r="174" spans="1:33" s="82" customFormat="1" ht="11.25">
      <c r="A174" s="83" t="s">
        <v>17</v>
      </c>
      <c r="B174" s="461" t="s">
        <v>123</v>
      </c>
      <c r="C174" s="462"/>
      <c r="D174" s="463"/>
      <c r="E174" s="143" t="s">
        <v>129</v>
      </c>
      <c r="F174" s="84">
        <v>6772475.7300000004</v>
      </c>
      <c r="G174" s="84"/>
      <c r="H174" s="84">
        <v>6772475.7300000004</v>
      </c>
      <c r="I174" s="84"/>
      <c r="J174" s="84"/>
      <c r="K174" s="84"/>
      <c r="L174" s="84"/>
      <c r="M174" s="84"/>
      <c r="N174" s="84"/>
      <c r="O174" s="84">
        <v>1851075.73</v>
      </c>
      <c r="P174" s="84"/>
      <c r="Q174" s="84">
        <v>4921400</v>
      </c>
      <c r="R174" s="84"/>
      <c r="S174" s="84">
        <v>2228166.89</v>
      </c>
      <c r="T174" s="84"/>
      <c r="U174" s="84">
        <v>2228166.89</v>
      </c>
      <c r="V174" s="84"/>
      <c r="W174" s="84"/>
      <c r="X174" s="84"/>
      <c r="Y174" s="84"/>
      <c r="Z174" s="84"/>
      <c r="AA174" s="84"/>
      <c r="AB174" s="84">
        <v>516573.11</v>
      </c>
      <c r="AC174" s="84"/>
      <c r="AD174" s="100">
        <v>1711593.78</v>
      </c>
      <c r="AE174" s="85"/>
      <c r="AF174" s="97"/>
      <c r="AG174" s="81" t="s">
        <v>130</v>
      </c>
    </row>
    <row r="175" spans="1:33" s="82" customFormat="1" ht="11.25">
      <c r="A175" s="88" t="s">
        <v>17</v>
      </c>
      <c r="B175" s="464" t="s">
        <v>123</v>
      </c>
      <c r="C175" s="465"/>
      <c r="D175" s="466"/>
      <c r="E175" s="142" t="s">
        <v>132</v>
      </c>
      <c r="F175" s="84">
        <v>4937484</v>
      </c>
      <c r="G175" s="89"/>
      <c r="H175" s="84">
        <v>4937484</v>
      </c>
      <c r="I175" s="89"/>
      <c r="J175" s="90"/>
      <c r="K175" s="90"/>
      <c r="L175" s="90"/>
      <c r="M175" s="90"/>
      <c r="N175" s="90"/>
      <c r="O175" s="90">
        <v>1401684</v>
      </c>
      <c r="P175" s="90"/>
      <c r="Q175" s="90">
        <v>3535800</v>
      </c>
      <c r="R175" s="90"/>
      <c r="S175" s="84">
        <v>1693911.48</v>
      </c>
      <c r="T175" s="89"/>
      <c r="U175" s="84">
        <v>1693911.48</v>
      </c>
      <c r="V175" s="89"/>
      <c r="W175" s="90"/>
      <c r="X175" s="90"/>
      <c r="Y175" s="90"/>
      <c r="Z175" s="90"/>
      <c r="AA175" s="90"/>
      <c r="AB175" s="90">
        <v>456304.35</v>
      </c>
      <c r="AC175" s="90"/>
      <c r="AD175" s="102">
        <v>1237607.1299999999</v>
      </c>
      <c r="AE175" s="91"/>
      <c r="AF175" s="127" t="str">
        <f>B175&amp;E175</f>
        <v>00001020000000000121</v>
      </c>
      <c r="AG175" s="81" t="str">
        <f>B175&amp;E175</f>
        <v>00001020000000000121</v>
      </c>
    </row>
    <row r="176" spans="1:33" s="82" customFormat="1" ht="11.25">
      <c r="A176" s="88" t="s">
        <v>17</v>
      </c>
      <c r="B176" s="464" t="s">
        <v>123</v>
      </c>
      <c r="C176" s="465"/>
      <c r="D176" s="466"/>
      <c r="E176" s="142" t="s">
        <v>134</v>
      </c>
      <c r="F176" s="84">
        <v>361100</v>
      </c>
      <c r="G176" s="89"/>
      <c r="H176" s="84">
        <v>361100</v>
      </c>
      <c r="I176" s="89"/>
      <c r="J176" s="90"/>
      <c r="K176" s="90"/>
      <c r="L176" s="90"/>
      <c r="M176" s="90"/>
      <c r="N176" s="90"/>
      <c r="O176" s="90">
        <v>40100</v>
      </c>
      <c r="P176" s="90"/>
      <c r="Q176" s="90">
        <v>321000</v>
      </c>
      <c r="R176" s="90"/>
      <c r="S176" s="84">
        <v>160600</v>
      </c>
      <c r="T176" s="89"/>
      <c r="U176" s="84">
        <v>160600</v>
      </c>
      <c r="V176" s="89"/>
      <c r="W176" s="90"/>
      <c r="X176" s="90"/>
      <c r="Y176" s="90"/>
      <c r="Z176" s="90"/>
      <c r="AA176" s="90"/>
      <c r="AB176" s="90">
        <v>0</v>
      </c>
      <c r="AC176" s="90"/>
      <c r="AD176" s="102">
        <v>160600</v>
      </c>
      <c r="AE176" s="91"/>
      <c r="AF176" s="127" t="str">
        <f>B176&amp;E176</f>
        <v>00001020000000000122</v>
      </c>
      <c r="AG176" s="81" t="str">
        <f>B176&amp;E176</f>
        <v>00001020000000000122</v>
      </c>
    </row>
    <row r="177" spans="1:33" s="82" customFormat="1" ht="11.25">
      <c r="A177" s="88" t="s">
        <v>17</v>
      </c>
      <c r="B177" s="464" t="s">
        <v>123</v>
      </c>
      <c r="C177" s="465"/>
      <c r="D177" s="466"/>
      <c r="E177" s="142" t="s">
        <v>136</v>
      </c>
      <c r="F177" s="84">
        <v>1473891.73</v>
      </c>
      <c r="G177" s="89"/>
      <c r="H177" s="84">
        <v>1473891.73</v>
      </c>
      <c r="I177" s="89"/>
      <c r="J177" s="90"/>
      <c r="K177" s="90"/>
      <c r="L177" s="90"/>
      <c r="M177" s="90"/>
      <c r="N177" s="90"/>
      <c r="O177" s="90">
        <v>409291.73</v>
      </c>
      <c r="P177" s="90"/>
      <c r="Q177" s="90">
        <v>1064600</v>
      </c>
      <c r="R177" s="90"/>
      <c r="S177" s="84">
        <v>373655.41</v>
      </c>
      <c r="T177" s="89"/>
      <c r="U177" s="84">
        <v>373655.41</v>
      </c>
      <c r="V177" s="89"/>
      <c r="W177" s="90"/>
      <c r="X177" s="90"/>
      <c r="Y177" s="90"/>
      <c r="Z177" s="90"/>
      <c r="AA177" s="90"/>
      <c r="AB177" s="90">
        <v>60268.76</v>
      </c>
      <c r="AC177" s="90"/>
      <c r="AD177" s="102">
        <v>313386.65000000002</v>
      </c>
      <c r="AE177" s="91"/>
      <c r="AF177" s="127" t="str">
        <f>B177&amp;E177</f>
        <v>00001020000000000129</v>
      </c>
      <c r="AG177" s="81" t="str">
        <f>B177&amp;E177</f>
        <v>00001020000000000129</v>
      </c>
    </row>
    <row r="178" spans="1:33" s="82" customFormat="1" ht="11.25">
      <c r="A178" s="83" t="s">
        <v>17</v>
      </c>
      <c r="B178" s="461" t="s">
        <v>138</v>
      </c>
      <c r="C178" s="462"/>
      <c r="D178" s="463"/>
      <c r="E178" s="143" t="s">
        <v>120</v>
      </c>
      <c r="F178" s="84">
        <v>72000</v>
      </c>
      <c r="G178" s="84"/>
      <c r="H178" s="84">
        <v>72000</v>
      </c>
      <c r="I178" s="84"/>
      <c r="J178" s="84"/>
      <c r="K178" s="84"/>
      <c r="L178" s="84"/>
      <c r="M178" s="84"/>
      <c r="N178" s="84"/>
      <c r="O178" s="84">
        <v>40000</v>
      </c>
      <c r="P178" s="84">
        <v>32000</v>
      </c>
      <c r="Q178" s="84"/>
      <c r="R178" s="84"/>
      <c r="S178" s="84">
        <v>25134</v>
      </c>
      <c r="T178" s="84"/>
      <c r="U178" s="84">
        <v>25134</v>
      </c>
      <c r="V178" s="84"/>
      <c r="W178" s="84"/>
      <c r="X178" s="84"/>
      <c r="Y178" s="84"/>
      <c r="Z178" s="84"/>
      <c r="AA178" s="84"/>
      <c r="AB178" s="84">
        <v>14890</v>
      </c>
      <c r="AC178" s="84">
        <v>10244</v>
      </c>
      <c r="AD178" s="100"/>
      <c r="AE178" s="85"/>
      <c r="AF178" s="97"/>
      <c r="AG178" s="81" t="s">
        <v>139</v>
      </c>
    </row>
    <row r="179" spans="1:33" s="82" customFormat="1" ht="11.25">
      <c r="A179" s="83" t="s">
        <v>17</v>
      </c>
      <c r="B179" s="461" t="s">
        <v>138</v>
      </c>
      <c r="C179" s="462"/>
      <c r="D179" s="463"/>
      <c r="E179" s="143" t="s">
        <v>17</v>
      </c>
      <c r="F179" s="84">
        <v>72000</v>
      </c>
      <c r="G179" s="84"/>
      <c r="H179" s="84">
        <v>72000</v>
      </c>
      <c r="I179" s="84"/>
      <c r="J179" s="84"/>
      <c r="K179" s="84"/>
      <c r="L179" s="84"/>
      <c r="M179" s="84"/>
      <c r="N179" s="84"/>
      <c r="O179" s="84">
        <v>40000</v>
      </c>
      <c r="P179" s="84">
        <v>32000</v>
      </c>
      <c r="Q179" s="84"/>
      <c r="R179" s="84"/>
      <c r="S179" s="84">
        <v>25134</v>
      </c>
      <c r="T179" s="84"/>
      <c r="U179" s="84">
        <v>25134</v>
      </c>
      <c r="V179" s="84"/>
      <c r="W179" s="84"/>
      <c r="X179" s="84"/>
      <c r="Y179" s="84"/>
      <c r="Z179" s="84"/>
      <c r="AA179" s="84"/>
      <c r="AB179" s="84">
        <v>14890</v>
      </c>
      <c r="AC179" s="84">
        <v>10244</v>
      </c>
      <c r="AD179" s="100"/>
      <c r="AE179" s="85"/>
      <c r="AF179" s="97"/>
      <c r="AG179" s="81" t="s">
        <v>141</v>
      </c>
    </row>
    <row r="180" spans="1:33" s="82" customFormat="1" ht="11.25">
      <c r="A180" s="83" t="s">
        <v>17</v>
      </c>
      <c r="B180" s="461" t="s">
        <v>138</v>
      </c>
      <c r="C180" s="462"/>
      <c r="D180" s="463"/>
      <c r="E180" s="143" t="s">
        <v>143</v>
      </c>
      <c r="F180" s="84">
        <v>72000</v>
      </c>
      <c r="G180" s="84"/>
      <c r="H180" s="84">
        <v>72000</v>
      </c>
      <c r="I180" s="84"/>
      <c r="J180" s="84"/>
      <c r="K180" s="84"/>
      <c r="L180" s="84"/>
      <c r="M180" s="84"/>
      <c r="N180" s="84"/>
      <c r="O180" s="84">
        <v>40000</v>
      </c>
      <c r="P180" s="84">
        <v>32000</v>
      </c>
      <c r="Q180" s="84"/>
      <c r="R180" s="84"/>
      <c r="S180" s="84">
        <v>25134</v>
      </c>
      <c r="T180" s="84"/>
      <c r="U180" s="84">
        <v>25134</v>
      </c>
      <c r="V180" s="84"/>
      <c r="W180" s="84"/>
      <c r="X180" s="84"/>
      <c r="Y180" s="84"/>
      <c r="Z180" s="84"/>
      <c r="AA180" s="84"/>
      <c r="AB180" s="84">
        <v>14890</v>
      </c>
      <c r="AC180" s="84">
        <v>10244</v>
      </c>
      <c r="AD180" s="100"/>
      <c r="AE180" s="85"/>
      <c r="AF180" s="97"/>
      <c r="AG180" s="81" t="s">
        <v>144</v>
      </c>
    </row>
    <row r="181" spans="1:33" s="82" customFormat="1" ht="11.25">
      <c r="A181" s="88" t="s">
        <v>17</v>
      </c>
      <c r="B181" s="464" t="s">
        <v>138</v>
      </c>
      <c r="C181" s="465"/>
      <c r="D181" s="466"/>
      <c r="E181" s="142" t="s">
        <v>146</v>
      </c>
      <c r="F181" s="84">
        <v>10000</v>
      </c>
      <c r="G181" s="89"/>
      <c r="H181" s="84">
        <v>10000</v>
      </c>
      <c r="I181" s="89"/>
      <c r="J181" s="90"/>
      <c r="K181" s="90"/>
      <c r="L181" s="90"/>
      <c r="M181" s="90"/>
      <c r="N181" s="90"/>
      <c r="O181" s="90">
        <v>10000</v>
      </c>
      <c r="P181" s="90"/>
      <c r="Q181" s="90"/>
      <c r="R181" s="90"/>
      <c r="S181" s="84">
        <v>10000</v>
      </c>
      <c r="T181" s="89"/>
      <c r="U181" s="84">
        <v>10000</v>
      </c>
      <c r="V181" s="89"/>
      <c r="W181" s="90"/>
      <c r="X181" s="90"/>
      <c r="Y181" s="90"/>
      <c r="Z181" s="90"/>
      <c r="AA181" s="90"/>
      <c r="AB181" s="90">
        <v>10000</v>
      </c>
      <c r="AC181" s="90"/>
      <c r="AD181" s="102"/>
      <c r="AE181" s="91"/>
      <c r="AF181" s="127" t="str">
        <f>B181&amp;E181</f>
        <v>00001030000000000242</v>
      </c>
      <c r="AG181" s="81" t="str">
        <f>B181&amp;E181</f>
        <v>00001030000000000242</v>
      </c>
    </row>
    <row r="182" spans="1:33" s="82" customFormat="1" ht="11.25">
      <c r="A182" s="88" t="s">
        <v>17</v>
      </c>
      <c r="B182" s="464" t="s">
        <v>138</v>
      </c>
      <c r="C182" s="465"/>
      <c r="D182" s="466"/>
      <c r="E182" s="142" t="s">
        <v>148</v>
      </c>
      <c r="F182" s="84">
        <v>62000</v>
      </c>
      <c r="G182" s="89"/>
      <c r="H182" s="84">
        <v>62000</v>
      </c>
      <c r="I182" s="89"/>
      <c r="J182" s="90"/>
      <c r="K182" s="90"/>
      <c r="L182" s="90"/>
      <c r="M182" s="90"/>
      <c r="N182" s="90"/>
      <c r="O182" s="90">
        <v>30000</v>
      </c>
      <c r="P182" s="90">
        <v>32000</v>
      </c>
      <c r="Q182" s="90"/>
      <c r="R182" s="90"/>
      <c r="S182" s="84">
        <v>15134</v>
      </c>
      <c r="T182" s="89"/>
      <c r="U182" s="84">
        <v>15134</v>
      </c>
      <c r="V182" s="89"/>
      <c r="W182" s="90"/>
      <c r="X182" s="90"/>
      <c r="Y182" s="90"/>
      <c r="Z182" s="90"/>
      <c r="AA182" s="90"/>
      <c r="AB182" s="90">
        <v>4890</v>
      </c>
      <c r="AC182" s="90">
        <v>10244</v>
      </c>
      <c r="AD182" s="102"/>
      <c r="AE182" s="91"/>
      <c r="AF182" s="127" t="str">
        <f>B182&amp;E182</f>
        <v>00001030000000000244</v>
      </c>
      <c r="AG182" s="81" t="str">
        <f>B182&amp;E182</f>
        <v>00001030000000000244</v>
      </c>
    </row>
    <row r="183" spans="1:33" s="82" customFormat="1" ht="11.25">
      <c r="A183" s="83" t="s">
        <v>17</v>
      </c>
      <c r="B183" s="461" t="s">
        <v>150</v>
      </c>
      <c r="C183" s="462"/>
      <c r="D183" s="463"/>
      <c r="E183" s="143" t="s">
        <v>120</v>
      </c>
      <c r="F183" s="84">
        <v>46499257.270000003</v>
      </c>
      <c r="G183" s="84"/>
      <c r="H183" s="84">
        <v>46499257.270000003</v>
      </c>
      <c r="I183" s="84"/>
      <c r="J183" s="84"/>
      <c r="K183" s="84"/>
      <c r="L183" s="84"/>
      <c r="M183" s="84"/>
      <c r="N183" s="84"/>
      <c r="O183" s="84">
        <v>28296324.27</v>
      </c>
      <c r="P183" s="84"/>
      <c r="Q183" s="84">
        <v>18202933</v>
      </c>
      <c r="R183" s="84"/>
      <c r="S183" s="84">
        <v>14481434.57</v>
      </c>
      <c r="T183" s="84"/>
      <c r="U183" s="84">
        <v>14481434.57</v>
      </c>
      <c r="V183" s="84"/>
      <c r="W183" s="84"/>
      <c r="X183" s="84"/>
      <c r="Y183" s="84"/>
      <c r="Z183" s="84"/>
      <c r="AA183" s="84"/>
      <c r="AB183" s="84">
        <v>8064284.7300000004</v>
      </c>
      <c r="AC183" s="84"/>
      <c r="AD183" s="100">
        <v>6417149.8399999999</v>
      </c>
      <c r="AE183" s="85"/>
      <c r="AF183" s="97"/>
      <c r="AG183" s="81" t="s">
        <v>151</v>
      </c>
    </row>
    <row r="184" spans="1:33" s="82" customFormat="1" ht="11.25">
      <c r="A184" s="83" t="s">
        <v>17</v>
      </c>
      <c r="B184" s="461" t="s">
        <v>150</v>
      </c>
      <c r="C184" s="462"/>
      <c r="D184" s="463"/>
      <c r="E184" s="143" t="s">
        <v>126</v>
      </c>
      <c r="F184" s="84">
        <v>41450622.270000003</v>
      </c>
      <c r="G184" s="84"/>
      <c r="H184" s="84">
        <v>41450622.270000003</v>
      </c>
      <c r="I184" s="84"/>
      <c r="J184" s="84"/>
      <c r="K184" s="84"/>
      <c r="L184" s="84"/>
      <c r="M184" s="84"/>
      <c r="N184" s="84"/>
      <c r="O184" s="84">
        <v>26285324.27</v>
      </c>
      <c r="P184" s="84"/>
      <c r="Q184" s="84">
        <v>15165298</v>
      </c>
      <c r="R184" s="84"/>
      <c r="S184" s="84">
        <v>12269393.23</v>
      </c>
      <c r="T184" s="84"/>
      <c r="U184" s="84">
        <v>12269393.23</v>
      </c>
      <c r="V184" s="84"/>
      <c r="W184" s="84"/>
      <c r="X184" s="84"/>
      <c r="Y184" s="84"/>
      <c r="Z184" s="84"/>
      <c r="AA184" s="84"/>
      <c r="AB184" s="84">
        <v>7233172.6299999999</v>
      </c>
      <c r="AC184" s="84"/>
      <c r="AD184" s="100">
        <v>5036220.5999999996</v>
      </c>
      <c r="AE184" s="85"/>
      <c r="AF184" s="97"/>
      <c r="AG184" s="81" t="s">
        <v>152</v>
      </c>
    </row>
    <row r="185" spans="1:33" s="82" customFormat="1" ht="11.25">
      <c r="A185" s="83" t="s">
        <v>17</v>
      </c>
      <c r="B185" s="461" t="s">
        <v>150</v>
      </c>
      <c r="C185" s="462"/>
      <c r="D185" s="463"/>
      <c r="E185" s="143" t="s">
        <v>129</v>
      </c>
      <c r="F185" s="84">
        <v>41450622.270000003</v>
      </c>
      <c r="G185" s="84"/>
      <c r="H185" s="84">
        <v>41450622.270000003</v>
      </c>
      <c r="I185" s="84"/>
      <c r="J185" s="84"/>
      <c r="K185" s="84"/>
      <c r="L185" s="84"/>
      <c r="M185" s="84"/>
      <c r="N185" s="84"/>
      <c r="O185" s="84">
        <v>26285324.27</v>
      </c>
      <c r="P185" s="84"/>
      <c r="Q185" s="84">
        <v>15165298</v>
      </c>
      <c r="R185" s="84"/>
      <c r="S185" s="84">
        <v>12269393.23</v>
      </c>
      <c r="T185" s="84"/>
      <c r="U185" s="84">
        <v>12269393.23</v>
      </c>
      <c r="V185" s="84"/>
      <c r="W185" s="84"/>
      <c r="X185" s="84"/>
      <c r="Y185" s="84"/>
      <c r="Z185" s="84"/>
      <c r="AA185" s="84"/>
      <c r="AB185" s="84">
        <v>7233172.6299999999</v>
      </c>
      <c r="AC185" s="84"/>
      <c r="AD185" s="100">
        <v>5036220.5999999996</v>
      </c>
      <c r="AE185" s="85"/>
      <c r="AF185" s="97"/>
      <c r="AG185" s="81" t="s">
        <v>153</v>
      </c>
    </row>
    <row r="186" spans="1:33" s="82" customFormat="1" ht="11.25">
      <c r="A186" s="88" t="s">
        <v>17</v>
      </c>
      <c r="B186" s="464" t="s">
        <v>150</v>
      </c>
      <c r="C186" s="465"/>
      <c r="D186" s="466"/>
      <c r="E186" s="142" t="s">
        <v>132</v>
      </c>
      <c r="F186" s="84">
        <v>29902221</v>
      </c>
      <c r="G186" s="89"/>
      <c r="H186" s="84">
        <v>29902221</v>
      </c>
      <c r="I186" s="89"/>
      <c r="J186" s="90"/>
      <c r="K186" s="90"/>
      <c r="L186" s="90"/>
      <c r="M186" s="90"/>
      <c r="N186" s="90"/>
      <c r="O186" s="90">
        <v>19132813</v>
      </c>
      <c r="P186" s="90"/>
      <c r="Q186" s="90">
        <v>10769408</v>
      </c>
      <c r="R186" s="90"/>
      <c r="S186" s="84">
        <v>9575041.6600000001</v>
      </c>
      <c r="T186" s="89"/>
      <c r="U186" s="84">
        <v>9575041.6600000001</v>
      </c>
      <c r="V186" s="89"/>
      <c r="W186" s="90"/>
      <c r="X186" s="90"/>
      <c r="Y186" s="90"/>
      <c r="Z186" s="90"/>
      <c r="AA186" s="90"/>
      <c r="AB186" s="90">
        <v>5924047.2699999996</v>
      </c>
      <c r="AC186" s="90"/>
      <c r="AD186" s="102">
        <v>3650994.39</v>
      </c>
      <c r="AE186" s="91"/>
      <c r="AF186" s="127" t="str">
        <f>B186&amp;E186</f>
        <v>00001040000000000121</v>
      </c>
      <c r="AG186" s="81" t="str">
        <f>B186&amp;E186</f>
        <v>00001040000000000121</v>
      </c>
    </row>
    <row r="187" spans="1:33" s="82" customFormat="1" ht="11.25">
      <c r="A187" s="88" t="s">
        <v>17</v>
      </c>
      <c r="B187" s="464" t="s">
        <v>150</v>
      </c>
      <c r="C187" s="465"/>
      <c r="D187" s="466"/>
      <c r="E187" s="142" t="s">
        <v>134</v>
      </c>
      <c r="F187" s="84">
        <v>2742440</v>
      </c>
      <c r="G187" s="89"/>
      <c r="H187" s="84">
        <v>2742440</v>
      </c>
      <c r="I187" s="89"/>
      <c r="J187" s="90"/>
      <c r="K187" s="90"/>
      <c r="L187" s="90"/>
      <c r="M187" s="90"/>
      <c r="N187" s="90"/>
      <c r="O187" s="90">
        <v>1564900</v>
      </c>
      <c r="P187" s="90"/>
      <c r="Q187" s="90">
        <v>1177540</v>
      </c>
      <c r="R187" s="90"/>
      <c r="S187" s="84">
        <v>670569</v>
      </c>
      <c r="T187" s="89"/>
      <c r="U187" s="84">
        <v>670569</v>
      </c>
      <c r="V187" s="89"/>
      <c r="W187" s="90"/>
      <c r="X187" s="90"/>
      <c r="Y187" s="90"/>
      <c r="Z187" s="90"/>
      <c r="AA187" s="90"/>
      <c r="AB187" s="90">
        <v>210487</v>
      </c>
      <c r="AC187" s="90"/>
      <c r="AD187" s="102">
        <v>460082</v>
      </c>
      <c r="AE187" s="91"/>
      <c r="AF187" s="127" t="str">
        <f>B187&amp;E187</f>
        <v>00001040000000000122</v>
      </c>
      <c r="AG187" s="81" t="str">
        <f>B187&amp;E187</f>
        <v>00001040000000000122</v>
      </c>
    </row>
    <row r="188" spans="1:33" s="82" customFormat="1" ht="11.25">
      <c r="A188" s="88" t="s">
        <v>17</v>
      </c>
      <c r="B188" s="464" t="s">
        <v>150</v>
      </c>
      <c r="C188" s="465"/>
      <c r="D188" s="466"/>
      <c r="E188" s="142" t="s">
        <v>136</v>
      </c>
      <c r="F188" s="84">
        <v>8805961.2699999996</v>
      </c>
      <c r="G188" s="89"/>
      <c r="H188" s="84">
        <v>8805961.2699999996</v>
      </c>
      <c r="I188" s="89"/>
      <c r="J188" s="90"/>
      <c r="K188" s="90"/>
      <c r="L188" s="90"/>
      <c r="M188" s="90"/>
      <c r="N188" s="90"/>
      <c r="O188" s="90">
        <v>5587611.2699999996</v>
      </c>
      <c r="P188" s="90"/>
      <c r="Q188" s="90">
        <v>3218350</v>
      </c>
      <c r="R188" s="90"/>
      <c r="S188" s="84">
        <v>2023782.57</v>
      </c>
      <c r="T188" s="89"/>
      <c r="U188" s="84">
        <v>2023782.57</v>
      </c>
      <c r="V188" s="89"/>
      <c r="W188" s="90"/>
      <c r="X188" s="90"/>
      <c r="Y188" s="90"/>
      <c r="Z188" s="90"/>
      <c r="AA188" s="90"/>
      <c r="AB188" s="90">
        <v>1098638.3600000001</v>
      </c>
      <c r="AC188" s="90"/>
      <c r="AD188" s="102">
        <v>925144.21</v>
      </c>
      <c r="AE188" s="91"/>
      <c r="AF188" s="127" t="str">
        <f>B188&amp;E188</f>
        <v>00001040000000000129</v>
      </c>
      <c r="AG188" s="81" t="str">
        <f>B188&amp;E188</f>
        <v>00001040000000000129</v>
      </c>
    </row>
    <row r="189" spans="1:33" s="82" customFormat="1" ht="11.25">
      <c r="A189" s="83" t="s">
        <v>17</v>
      </c>
      <c r="B189" s="461" t="s">
        <v>150</v>
      </c>
      <c r="C189" s="462"/>
      <c r="D189" s="463"/>
      <c r="E189" s="143" t="s">
        <v>17</v>
      </c>
      <c r="F189" s="84">
        <v>4510840</v>
      </c>
      <c r="G189" s="84"/>
      <c r="H189" s="84">
        <v>4510840</v>
      </c>
      <c r="I189" s="84"/>
      <c r="J189" s="84"/>
      <c r="K189" s="84"/>
      <c r="L189" s="84"/>
      <c r="M189" s="84"/>
      <c r="N189" s="84"/>
      <c r="O189" s="84">
        <v>1731549</v>
      </c>
      <c r="P189" s="84"/>
      <c r="Q189" s="84">
        <v>2779291</v>
      </c>
      <c r="R189" s="84"/>
      <c r="S189" s="84">
        <v>1995761.82</v>
      </c>
      <c r="T189" s="84"/>
      <c r="U189" s="84">
        <v>1995761.82</v>
      </c>
      <c r="V189" s="84"/>
      <c r="W189" s="84"/>
      <c r="X189" s="84"/>
      <c r="Y189" s="84"/>
      <c r="Z189" s="84"/>
      <c r="AA189" s="84"/>
      <c r="AB189" s="84">
        <v>694354.6</v>
      </c>
      <c r="AC189" s="84"/>
      <c r="AD189" s="100">
        <v>1301407.22</v>
      </c>
      <c r="AE189" s="85"/>
      <c r="AF189" s="97"/>
      <c r="AG189" s="81" t="s">
        <v>154</v>
      </c>
    </row>
    <row r="190" spans="1:33" s="82" customFormat="1" ht="11.25">
      <c r="A190" s="83" t="s">
        <v>17</v>
      </c>
      <c r="B190" s="461" t="s">
        <v>150</v>
      </c>
      <c r="C190" s="462"/>
      <c r="D190" s="463"/>
      <c r="E190" s="143" t="s">
        <v>143</v>
      </c>
      <c r="F190" s="84">
        <v>4510840</v>
      </c>
      <c r="G190" s="84"/>
      <c r="H190" s="84">
        <v>4510840</v>
      </c>
      <c r="I190" s="84"/>
      <c r="J190" s="84"/>
      <c r="K190" s="84"/>
      <c r="L190" s="84"/>
      <c r="M190" s="84"/>
      <c r="N190" s="84"/>
      <c r="O190" s="84">
        <v>1731549</v>
      </c>
      <c r="P190" s="84"/>
      <c r="Q190" s="84">
        <v>2779291</v>
      </c>
      <c r="R190" s="84"/>
      <c r="S190" s="84">
        <v>1995761.82</v>
      </c>
      <c r="T190" s="84"/>
      <c r="U190" s="84">
        <v>1995761.82</v>
      </c>
      <c r="V190" s="84"/>
      <c r="W190" s="84"/>
      <c r="X190" s="84"/>
      <c r="Y190" s="84"/>
      <c r="Z190" s="84"/>
      <c r="AA190" s="84"/>
      <c r="AB190" s="84">
        <v>694354.6</v>
      </c>
      <c r="AC190" s="84"/>
      <c r="AD190" s="100">
        <v>1301407.22</v>
      </c>
      <c r="AE190" s="85"/>
      <c r="AF190" s="97"/>
      <c r="AG190" s="81" t="s">
        <v>155</v>
      </c>
    </row>
    <row r="191" spans="1:33" s="82" customFormat="1" ht="11.25">
      <c r="A191" s="88" t="s">
        <v>17</v>
      </c>
      <c r="B191" s="464" t="s">
        <v>150</v>
      </c>
      <c r="C191" s="465"/>
      <c r="D191" s="466"/>
      <c r="E191" s="142" t="s">
        <v>146</v>
      </c>
      <c r="F191" s="84">
        <v>1633530</v>
      </c>
      <c r="G191" s="89"/>
      <c r="H191" s="84">
        <v>1633530</v>
      </c>
      <c r="I191" s="89"/>
      <c r="J191" s="90"/>
      <c r="K191" s="90"/>
      <c r="L191" s="90"/>
      <c r="M191" s="90"/>
      <c r="N191" s="90"/>
      <c r="O191" s="90">
        <v>1137000</v>
      </c>
      <c r="P191" s="90"/>
      <c r="Q191" s="90">
        <v>496530</v>
      </c>
      <c r="R191" s="90"/>
      <c r="S191" s="84">
        <v>469922.9</v>
      </c>
      <c r="T191" s="89"/>
      <c r="U191" s="84">
        <v>469922.9</v>
      </c>
      <c r="V191" s="89"/>
      <c r="W191" s="90"/>
      <c r="X191" s="90"/>
      <c r="Y191" s="90"/>
      <c r="Z191" s="90"/>
      <c r="AA191" s="90"/>
      <c r="AB191" s="90">
        <v>346516.3</v>
      </c>
      <c r="AC191" s="90"/>
      <c r="AD191" s="102">
        <v>123406.6</v>
      </c>
      <c r="AE191" s="91"/>
      <c r="AF191" s="127" t="str">
        <f>B191&amp;E191</f>
        <v>00001040000000000242</v>
      </c>
      <c r="AG191" s="81" t="str">
        <f>B191&amp;E191</f>
        <v>00001040000000000242</v>
      </c>
    </row>
    <row r="192" spans="1:33" s="82" customFormat="1" ht="11.25">
      <c r="A192" s="88" t="s">
        <v>17</v>
      </c>
      <c r="B192" s="464" t="s">
        <v>150</v>
      </c>
      <c r="C192" s="465"/>
      <c r="D192" s="466"/>
      <c r="E192" s="142" t="s">
        <v>148</v>
      </c>
      <c r="F192" s="84">
        <v>2877310</v>
      </c>
      <c r="G192" s="89"/>
      <c r="H192" s="84">
        <v>2877310</v>
      </c>
      <c r="I192" s="89"/>
      <c r="J192" s="90"/>
      <c r="K192" s="90"/>
      <c r="L192" s="90"/>
      <c r="M192" s="90"/>
      <c r="N192" s="90"/>
      <c r="O192" s="90">
        <v>594549</v>
      </c>
      <c r="P192" s="90"/>
      <c r="Q192" s="90">
        <v>2282761</v>
      </c>
      <c r="R192" s="90"/>
      <c r="S192" s="84">
        <v>1525838.92</v>
      </c>
      <c r="T192" s="89"/>
      <c r="U192" s="84">
        <v>1525838.92</v>
      </c>
      <c r="V192" s="89"/>
      <c r="W192" s="90"/>
      <c r="X192" s="90"/>
      <c r="Y192" s="90"/>
      <c r="Z192" s="90"/>
      <c r="AA192" s="90"/>
      <c r="AB192" s="90">
        <v>347838.3</v>
      </c>
      <c r="AC192" s="90"/>
      <c r="AD192" s="102">
        <v>1178000.6200000001</v>
      </c>
      <c r="AE192" s="91"/>
      <c r="AF192" s="127" t="str">
        <f>B192&amp;E192</f>
        <v>00001040000000000244</v>
      </c>
      <c r="AG192" s="81" t="str">
        <f>B192&amp;E192</f>
        <v>00001040000000000244</v>
      </c>
    </row>
    <row r="193" spans="1:33" s="82" customFormat="1" ht="11.25">
      <c r="A193" s="83" t="s">
        <v>17</v>
      </c>
      <c r="B193" s="461" t="s">
        <v>150</v>
      </c>
      <c r="C193" s="462"/>
      <c r="D193" s="463"/>
      <c r="E193" s="143" t="s">
        <v>157</v>
      </c>
      <c r="F193" s="84">
        <v>537795</v>
      </c>
      <c r="G193" s="84"/>
      <c r="H193" s="84">
        <v>537795</v>
      </c>
      <c r="I193" s="84"/>
      <c r="J193" s="84"/>
      <c r="K193" s="84"/>
      <c r="L193" s="84"/>
      <c r="M193" s="84"/>
      <c r="N193" s="84"/>
      <c r="O193" s="84">
        <v>279451</v>
      </c>
      <c r="P193" s="84"/>
      <c r="Q193" s="84">
        <v>258344</v>
      </c>
      <c r="R193" s="84"/>
      <c r="S193" s="84">
        <v>216279.52</v>
      </c>
      <c r="T193" s="84"/>
      <c r="U193" s="84">
        <v>216279.52</v>
      </c>
      <c r="V193" s="84"/>
      <c r="W193" s="84"/>
      <c r="X193" s="84"/>
      <c r="Y193" s="84"/>
      <c r="Z193" s="84"/>
      <c r="AA193" s="84"/>
      <c r="AB193" s="84">
        <v>136757.5</v>
      </c>
      <c r="AC193" s="84"/>
      <c r="AD193" s="100">
        <v>79522.02</v>
      </c>
      <c r="AE193" s="85"/>
      <c r="AF193" s="97"/>
      <c r="AG193" s="81" t="s">
        <v>158</v>
      </c>
    </row>
    <row r="194" spans="1:33" s="82" customFormat="1" ht="11.25">
      <c r="A194" s="83" t="s">
        <v>17</v>
      </c>
      <c r="B194" s="461" t="s">
        <v>150</v>
      </c>
      <c r="C194" s="462"/>
      <c r="D194" s="463"/>
      <c r="E194" s="143" t="s">
        <v>160</v>
      </c>
      <c r="F194" s="84">
        <v>537795</v>
      </c>
      <c r="G194" s="84"/>
      <c r="H194" s="84">
        <v>537795</v>
      </c>
      <c r="I194" s="84"/>
      <c r="J194" s="84"/>
      <c r="K194" s="84"/>
      <c r="L194" s="84"/>
      <c r="M194" s="84"/>
      <c r="N194" s="84"/>
      <c r="O194" s="84">
        <v>279451</v>
      </c>
      <c r="P194" s="84"/>
      <c r="Q194" s="84">
        <v>258344</v>
      </c>
      <c r="R194" s="84"/>
      <c r="S194" s="84">
        <v>216279.52</v>
      </c>
      <c r="T194" s="84"/>
      <c r="U194" s="84">
        <v>216279.52</v>
      </c>
      <c r="V194" s="84"/>
      <c r="W194" s="84"/>
      <c r="X194" s="84"/>
      <c r="Y194" s="84"/>
      <c r="Z194" s="84"/>
      <c r="AA194" s="84"/>
      <c r="AB194" s="84">
        <v>136757.5</v>
      </c>
      <c r="AC194" s="84"/>
      <c r="AD194" s="100">
        <v>79522.02</v>
      </c>
      <c r="AE194" s="85"/>
      <c r="AF194" s="97"/>
      <c r="AG194" s="81" t="s">
        <v>161</v>
      </c>
    </row>
    <row r="195" spans="1:33" s="82" customFormat="1" ht="11.25">
      <c r="A195" s="88" t="s">
        <v>17</v>
      </c>
      <c r="B195" s="464" t="s">
        <v>150</v>
      </c>
      <c r="C195" s="465"/>
      <c r="D195" s="466"/>
      <c r="E195" s="142" t="s">
        <v>163</v>
      </c>
      <c r="F195" s="84">
        <v>230000</v>
      </c>
      <c r="G195" s="89"/>
      <c r="H195" s="84">
        <v>230000</v>
      </c>
      <c r="I195" s="89"/>
      <c r="J195" s="90"/>
      <c r="K195" s="90"/>
      <c r="L195" s="90"/>
      <c r="M195" s="90"/>
      <c r="N195" s="90"/>
      <c r="O195" s="90">
        <v>80000</v>
      </c>
      <c r="P195" s="90"/>
      <c r="Q195" s="90">
        <v>150000</v>
      </c>
      <c r="R195" s="90"/>
      <c r="S195" s="84">
        <v>55612.4</v>
      </c>
      <c r="T195" s="89"/>
      <c r="U195" s="84">
        <v>55612.4</v>
      </c>
      <c r="V195" s="89"/>
      <c r="W195" s="90"/>
      <c r="X195" s="90"/>
      <c r="Y195" s="90"/>
      <c r="Z195" s="90"/>
      <c r="AA195" s="90"/>
      <c r="AB195" s="90">
        <v>16508.400000000001</v>
      </c>
      <c r="AC195" s="90"/>
      <c r="AD195" s="102">
        <v>39104</v>
      </c>
      <c r="AE195" s="91"/>
      <c r="AF195" s="127" t="str">
        <f>B195&amp;E195</f>
        <v>00001040000000000851</v>
      </c>
      <c r="AG195" s="81" t="str">
        <f>B195&amp;E195</f>
        <v>00001040000000000851</v>
      </c>
    </row>
    <row r="196" spans="1:33" s="82" customFormat="1" ht="11.25">
      <c r="A196" s="88" t="s">
        <v>17</v>
      </c>
      <c r="B196" s="464" t="s">
        <v>150</v>
      </c>
      <c r="C196" s="465"/>
      <c r="D196" s="466"/>
      <c r="E196" s="142" t="s">
        <v>165</v>
      </c>
      <c r="F196" s="84">
        <v>180083.6</v>
      </c>
      <c r="G196" s="89"/>
      <c r="H196" s="84">
        <v>180083.6</v>
      </c>
      <c r="I196" s="89"/>
      <c r="J196" s="90"/>
      <c r="K196" s="90"/>
      <c r="L196" s="90"/>
      <c r="M196" s="90"/>
      <c r="N196" s="90"/>
      <c r="O196" s="90">
        <v>119702.6</v>
      </c>
      <c r="P196" s="90"/>
      <c r="Q196" s="90">
        <v>60381</v>
      </c>
      <c r="R196" s="90"/>
      <c r="S196" s="84">
        <v>62577.18</v>
      </c>
      <c r="T196" s="89"/>
      <c r="U196" s="84">
        <v>62577.18</v>
      </c>
      <c r="V196" s="89"/>
      <c r="W196" s="90"/>
      <c r="X196" s="90"/>
      <c r="Y196" s="90"/>
      <c r="Z196" s="90"/>
      <c r="AA196" s="90"/>
      <c r="AB196" s="90">
        <v>44079.839999999997</v>
      </c>
      <c r="AC196" s="90"/>
      <c r="AD196" s="102">
        <v>18497.34</v>
      </c>
      <c r="AE196" s="91"/>
      <c r="AF196" s="127" t="str">
        <f>B196&amp;E196</f>
        <v>00001040000000000852</v>
      </c>
      <c r="AG196" s="81" t="str">
        <f>B196&amp;E196</f>
        <v>00001040000000000852</v>
      </c>
    </row>
    <row r="197" spans="1:33" s="82" customFormat="1" ht="11.25">
      <c r="A197" s="88" t="s">
        <v>17</v>
      </c>
      <c r="B197" s="464" t="s">
        <v>150</v>
      </c>
      <c r="C197" s="465"/>
      <c r="D197" s="466"/>
      <c r="E197" s="142" t="s">
        <v>167</v>
      </c>
      <c r="F197" s="84">
        <v>127711.4</v>
      </c>
      <c r="G197" s="89"/>
      <c r="H197" s="84">
        <v>127711.4</v>
      </c>
      <c r="I197" s="89"/>
      <c r="J197" s="90"/>
      <c r="K197" s="90"/>
      <c r="L197" s="90"/>
      <c r="M197" s="90"/>
      <c r="N197" s="90"/>
      <c r="O197" s="90">
        <v>79748.399999999994</v>
      </c>
      <c r="P197" s="90"/>
      <c r="Q197" s="90">
        <v>47963</v>
      </c>
      <c r="R197" s="90"/>
      <c r="S197" s="84">
        <v>98089.94</v>
      </c>
      <c r="T197" s="89"/>
      <c r="U197" s="84">
        <v>98089.94</v>
      </c>
      <c r="V197" s="89"/>
      <c r="W197" s="90"/>
      <c r="X197" s="90"/>
      <c r="Y197" s="90"/>
      <c r="Z197" s="90"/>
      <c r="AA197" s="90"/>
      <c r="AB197" s="90">
        <v>76169.259999999995</v>
      </c>
      <c r="AC197" s="90"/>
      <c r="AD197" s="102">
        <v>21920.68</v>
      </c>
      <c r="AE197" s="91"/>
      <c r="AF197" s="127" t="str">
        <f>B197&amp;E197</f>
        <v>00001040000000000853</v>
      </c>
      <c r="AG197" s="81" t="str">
        <f>B197&amp;E197</f>
        <v>00001040000000000853</v>
      </c>
    </row>
    <row r="198" spans="1:33" s="82" customFormat="1" ht="11.25">
      <c r="A198" s="83" t="s">
        <v>17</v>
      </c>
      <c r="B198" s="461" t="s">
        <v>169</v>
      </c>
      <c r="C198" s="462"/>
      <c r="D198" s="463"/>
      <c r="E198" s="143" t="s">
        <v>120</v>
      </c>
      <c r="F198" s="84">
        <v>8700</v>
      </c>
      <c r="G198" s="84"/>
      <c r="H198" s="84">
        <v>8700</v>
      </c>
      <c r="I198" s="84"/>
      <c r="J198" s="84"/>
      <c r="K198" s="84"/>
      <c r="L198" s="84"/>
      <c r="M198" s="84"/>
      <c r="N198" s="84"/>
      <c r="O198" s="84">
        <v>8700</v>
      </c>
      <c r="P198" s="84"/>
      <c r="Q198" s="84"/>
      <c r="R198" s="84"/>
      <c r="S198" s="84">
        <v>0</v>
      </c>
      <c r="T198" s="84"/>
      <c r="U198" s="84">
        <v>0</v>
      </c>
      <c r="V198" s="84"/>
      <c r="W198" s="84"/>
      <c r="X198" s="84"/>
      <c r="Y198" s="84"/>
      <c r="Z198" s="84"/>
      <c r="AA198" s="84"/>
      <c r="AB198" s="84">
        <v>0</v>
      </c>
      <c r="AC198" s="84"/>
      <c r="AD198" s="100"/>
      <c r="AE198" s="85"/>
      <c r="AF198" s="97"/>
      <c r="AG198" s="81" t="s">
        <v>170</v>
      </c>
    </row>
    <row r="199" spans="1:33" s="82" customFormat="1" ht="11.25">
      <c r="A199" s="83" t="s">
        <v>17</v>
      </c>
      <c r="B199" s="461" t="s">
        <v>169</v>
      </c>
      <c r="C199" s="462"/>
      <c r="D199" s="463"/>
      <c r="E199" s="143" t="s">
        <v>17</v>
      </c>
      <c r="F199" s="84">
        <v>8700</v>
      </c>
      <c r="G199" s="84"/>
      <c r="H199" s="84">
        <v>8700</v>
      </c>
      <c r="I199" s="84"/>
      <c r="J199" s="84"/>
      <c r="K199" s="84"/>
      <c r="L199" s="84"/>
      <c r="M199" s="84"/>
      <c r="N199" s="84"/>
      <c r="O199" s="84">
        <v>8700</v>
      </c>
      <c r="P199" s="84"/>
      <c r="Q199" s="84"/>
      <c r="R199" s="84"/>
      <c r="S199" s="84">
        <v>0</v>
      </c>
      <c r="T199" s="84"/>
      <c r="U199" s="84">
        <v>0</v>
      </c>
      <c r="V199" s="84"/>
      <c r="W199" s="84"/>
      <c r="X199" s="84"/>
      <c r="Y199" s="84"/>
      <c r="Z199" s="84"/>
      <c r="AA199" s="84"/>
      <c r="AB199" s="84">
        <v>0</v>
      </c>
      <c r="AC199" s="84"/>
      <c r="AD199" s="100"/>
      <c r="AE199" s="85"/>
      <c r="AF199" s="97"/>
      <c r="AG199" s="81" t="s">
        <v>171</v>
      </c>
    </row>
    <row r="200" spans="1:33" s="82" customFormat="1" ht="11.25">
      <c r="A200" s="83" t="s">
        <v>17</v>
      </c>
      <c r="B200" s="461" t="s">
        <v>169</v>
      </c>
      <c r="C200" s="462"/>
      <c r="D200" s="463"/>
      <c r="E200" s="143" t="s">
        <v>143</v>
      </c>
      <c r="F200" s="84">
        <v>8700</v>
      </c>
      <c r="G200" s="84"/>
      <c r="H200" s="84">
        <v>8700</v>
      </c>
      <c r="I200" s="84"/>
      <c r="J200" s="84"/>
      <c r="K200" s="84"/>
      <c r="L200" s="84"/>
      <c r="M200" s="84"/>
      <c r="N200" s="84"/>
      <c r="O200" s="84">
        <v>8700</v>
      </c>
      <c r="P200" s="84"/>
      <c r="Q200" s="84"/>
      <c r="R200" s="84"/>
      <c r="S200" s="84">
        <v>0</v>
      </c>
      <c r="T200" s="84"/>
      <c r="U200" s="84">
        <v>0</v>
      </c>
      <c r="V200" s="84"/>
      <c r="W200" s="84"/>
      <c r="X200" s="84"/>
      <c r="Y200" s="84"/>
      <c r="Z200" s="84"/>
      <c r="AA200" s="84"/>
      <c r="AB200" s="84">
        <v>0</v>
      </c>
      <c r="AC200" s="84"/>
      <c r="AD200" s="100"/>
      <c r="AE200" s="85"/>
      <c r="AF200" s="97"/>
      <c r="AG200" s="81" t="s">
        <v>172</v>
      </c>
    </row>
    <row r="201" spans="1:33" s="82" customFormat="1" ht="11.25">
      <c r="A201" s="88" t="s">
        <v>17</v>
      </c>
      <c r="B201" s="464" t="s">
        <v>169</v>
      </c>
      <c r="C201" s="465"/>
      <c r="D201" s="466"/>
      <c r="E201" s="142" t="s">
        <v>148</v>
      </c>
      <c r="F201" s="84">
        <v>8700</v>
      </c>
      <c r="G201" s="89"/>
      <c r="H201" s="84">
        <v>8700</v>
      </c>
      <c r="I201" s="89"/>
      <c r="J201" s="90"/>
      <c r="K201" s="90"/>
      <c r="L201" s="90"/>
      <c r="M201" s="90"/>
      <c r="N201" s="90"/>
      <c r="O201" s="90">
        <v>8700</v>
      </c>
      <c r="P201" s="90"/>
      <c r="Q201" s="90"/>
      <c r="R201" s="90"/>
      <c r="S201" s="84">
        <v>0</v>
      </c>
      <c r="T201" s="89"/>
      <c r="U201" s="84">
        <v>0</v>
      </c>
      <c r="V201" s="89"/>
      <c r="W201" s="90"/>
      <c r="X201" s="90"/>
      <c r="Y201" s="90"/>
      <c r="Z201" s="90"/>
      <c r="AA201" s="90"/>
      <c r="AB201" s="90">
        <v>0</v>
      </c>
      <c r="AC201" s="90"/>
      <c r="AD201" s="102"/>
      <c r="AE201" s="91"/>
      <c r="AF201" s="127" t="str">
        <f>B201&amp;E201</f>
        <v>00001050000000000244</v>
      </c>
      <c r="AG201" s="81" t="str">
        <f>B201&amp;E201</f>
        <v>00001050000000000244</v>
      </c>
    </row>
    <row r="202" spans="1:33" s="82" customFormat="1" ht="11.25">
      <c r="A202" s="83" t="s">
        <v>17</v>
      </c>
      <c r="B202" s="461" t="s">
        <v>174</v>
      </c>
      <c r="C202" s="462"/>
      <c r="D202" s="463"/>
      <c r="E202" s="143" t="s">
        <v>120</v>
      </c>
      <c r="F202" s="84">
        <v>8446702</v>
      </c>
      <c r="G202" s="84"/>
      <c r="H202" s="84">
        <v>8446702</v>
      </c>
      <c r="I202" s="84">
        <v>631402</v>
      </c>
      <c r="J202" s="84"/>
      <c r="K202" s="84"/>
      <c r="L202" s="84"/>
      <c r="M202" s="84"/>
      <c r="N202" s="84"/>
      <c r="O202" s="84">
        <v>8446702</v>
      </c>
      <c r="P202" s="84">
        <v>300000</v>
      </c>
      <c r="Q202" s="84">
        <v>331402</v>
      </c>
      <c r="R202" s="84"/>
      <c r="S202" s="84">
        <v>2545689.12</v>
      </c>
      <c r="T202" s="84"/>
      <c r="U202" s="84">
        <v>2545689.12</v>
      </c>
      <c r="V202" s="84">
        <v>280552</v>
      </c>
      <c r="W202" s="84"/>
      <c r="X202" s="84"/>
      <c r="Y202" s="84"/>
      <c r="Z202" s="84"/>
      <c r="AA202" s="84"/>
      <c r="AB202" s="84">
        <v>2545689.12</v>
      </c>
      <c r="AC202" s="84">
        <v>150000</v>
      </c>
      <c r="AD202" s="100">
        <v>130552</v>
      </c>
      <c r="AE202" s="85"/>
      <c r="AF202" s="97"/>
      <c r="AG202" s="81" t="s">
        <v>175</v>
      </c>
    </row>
    <row r="203" spans="1:33" s="82" customFormat="1" ht="11.25">
      <c r="A203" s="83" t="s">
        <v>17</v>
      </c>
      <c r="B203" s="461" t="s">
        <v>174</v>
      </c>
      <c r="C203" s="462"/>
      <c r="D203" s="463"/>
      <c r="E203" s="143" t="s">
        <v>126</v>
      </c>
      <c r="F203" s="84">
        <v>7926502</v>
      </c>
      <c r="G203" s="84"/>
      <c r="H203" s="84">
        <v>7926502</v>
      </c>
      <c r="I203" s="84"/>
      <c r="J203" s="84"/>
      <c r="K203" s="84"/>
      <c r="L203" s="84"/>
      <c r="M203" s="84"/>
      <c r="N203" s="84"/>
      <c r="O203" s="84">
        <v>7926502</v>
      </c>
      <c r="P203" s="84"/>
      <c r="Q203" s="84"/>
      <c r="R203" s="84"/>
      <c r="S203" s="84">
        <v>2361295.9500000002</v>
      </c>
      <c r="T203" s="84"/>
      <c r="U203" s="84">
        <v>2361295.9500000002</v>
      </c>
      <c r="V203" s="84"/>
      <c r="W203" s="84"/>
      <c r="X203" s="84"/>
      <c r="Y203" s="84"/>
      <c r="Z203" s="84"/>
      <c r="AA203" s="84"/>
      <c r="AB203" s="84">
        <v>2361295.9500000002</v>
      </c>
      <c r="AC203" s="84"/>
      <c r="AD203" s="100"/>
      <c r="AE203" s="85"/>
      <c r="AF203" s="97"/>
      <c r="AG203" s="81" t="s">
        <v>176</v>
      </c>
    </row>
    <row r="204" spans="1:33" s="82" customFormat="1" ht="11.25">
      <c r="A204" s="83" t="s">
        <v>17</v>
      </c>
      <c r="B204" s="461" t="s">
        <v>174</v>
      </c>
      <c r="C204" s="462"/>
      <c r="D204" s="463"/>
      <c r="E204" s="143" t="s">
        <v>129</v>
      </c>
      <c r="F204" s="84">
        <v>7926502</v>
      </c>
      <c r="G204" s="84"/>
      <c r="H204" s="84">
        <v>7926502</v>
      </c>
      <c r="I204" s="84"/>
      <c r="J204" s="84"/>
      <c r="K204" s="84"/>
      <c r="L204" s="84"/>
      <c r="M204" s="84"/>
      <c r="N204" s="84"/>
      <c r="O204" s="84">
        <v>7926502</v>
      </c>
      <c r="P204" s="84"/>
      <c r="Q204" s="84"/>
      <c r="R204" s="84"/>
      <c r="S204" s="84">
        <v>2361295.9500000002</v>
      </c>
      <c r="T204" s="84"/>
      <c r="U204" s="84">
        <v>2361295.9500000002</v>
      </c>
      <c r="V204" s="84"/>
      <c r="W204" s="84"/>
      <c r="X204" s="84"/>
      <c r="Y204" s="84"/>
      <c r="Z204" s="84"/>
      <c r="AA204" s="84"/>
      <c r="AB204" s="84">
        <v>2361295.9500000002</v>
      </c>
      <c r="AC204" s="84"/>
      <c r="AD204" s="100"/>
      <c r="AE204" s="85"/>
      <c r="AF204" s="97"/>
      <c r="AG204" s="81" t="s">
        <v>177</v>
      </c>
    </row>
    <row r="205" spans="1:33" s="82" customFormat="1" ht="11.25">
      <c r="A205" s="88" t="s">
        <v>17</v>
      </c>
      <c r="B205" s="464" t="s">
        <v>174</v>
      </c>
      <c r="C205" s="465"/>
      <c r="D205" s="466"/>
      <c r="E205" s="142" t="s">
        <v>132</v>
      </c>
      <c r="F205" s="84">
        <v>5793580</v>
      </c>
      <c r="G205" s="89"/>
      <c r="H205" s="84">
        <v>5793580</v>
      </c>
      <c r="I205" s="89"/>
      <c r="J205" s="90"/>
      <c r="K205" s="90"/>
      <c r="L205" s="90"/>
      <c r="M205" s="90"/>
      <c r="N205" s="90"/>
      <c r="O205" s="90">
        <v>5793580</v>
      </c>
      <c r="P205" s="90"/>
      <c r="Q205" s="90"/>
      <c r="R205" s="90"/>
      <c r="S205" s="84">
        <v>1821372.62</v>
      </c>
      <c r="T205" s="89"/>
      <c r="U205" s="84">
        <v>1821372.62</v>
      </c>
      <c r="V205" s="89"/>
      <c r="W205" s="90"/>
      <c r="X205" s="90"/>
      <c r="Y205" s="90"/>
      <c r="Z205" s="90"/>
      <c r="AA205" s="90"/>
      <c r="AB205" s="90">
        <v>1821372.62</v>
      </c>
      <c r="AC205" s="90"/>
      <c r="AD205" s="102"/>
      <c r="AE205" s="91"/>
      <c r="AF205" s="127" t="str">
        <f>B205&amp;E205</f>
        <v>00001060000000000121</v>
      </c>
      <c r="AG205" s="81" t="str">
        <f>B205&amp;E205</f>
        <v>00001060000000000121</v>
      </c>
    </row>
    <row r="206" spans="1:33" s="82" customFormat="1" ht="11.25">
      <c r="A206" s="88" t="s">
        <v>17</v>
      </c>
      <c r="B206" s="464" t="s">
        <v>174</v>
      </c>
      <c r="C206" s="465"/>
      <c r="D206" s="466"/>
      <c r="E206" s="142" t="s">
        <v>134</v>
      </c>
      <c r="F206" s="84">
        <v>481200</v>
      </c>
      <c r="G206" s="89"/>
      <c r="H206" s="84">
        <v>481200</v>
      </c>
      <c r="I206" s="89"/>
      <c r="J206" s="90"/>
      <c r="K206" s="90"/>
      <c r="L206" s="90"/>
      <c r="M206" s="90"/>
      <c r="N206" s="90"/>
      <c r="O206" s="90">
        <v>481200</v>
      </c>
      <c r="P206" s="90"/>
      <c r="Q206" s="90"/>
      <c r="R206" s="90"/>
      <c r="S206" s="84">
        <v>60100</v>
      </c>
      <c r="T206" s="89"/>
      <c r="U206" s="84">
        <v>60100</v>
      </c>
      <c r="V206" s="89"/>
      <c r="W206" s="90"/>
      <c r="X206" s="90"/>
      <c r="Y206" s="90"/>
      <c r="Z206" s="90"/>
      <c r="AA206" s="90"/>
      <c r="AB206" s="90">
        <v>60100</v>
      </c>
      <c r="AC206" s="90"/>
      <c r="AD206" s="102"/>
      <c r="AE206" s="91"/>
      <c r="AF206" s="127" t="str">
        <f>B206&amp;E206</f>
        <v>00001060000000000122</v>
      </c>
      <c r="AG206" s="81" t="str">
        <f>B206&amp;E206</f>
        <v>00001060000000000122</v>
      </c>
    </row>
    <row r="207" spans="1:33" s="82" customFormat="1" ht="11.25">
      <c r="A207" s="88" t="s">
        <v>17</v>
      </c>
      <c r="B207" s="464" t="s">
        <v>174</v>
      </c>
      <c r="C207" s="465"/>
      <c r="D207" s="466"/>
      <c r="E207" s="142" t="s">
        <v>136</v>
      </c>
      <c r="F207" s="84">
        <v>1651722</v>
      </c>
      <c r="G207" s="89"/>
      <c r="H207" s="84">
        <v>1651722</v>
      </c>
      <c r="I207" s="89"/>
      <c r="J207" s="90"/>
      <c r="K207" s="90"/>
      <c r="L207" s="90"/>
      <c r="M207" s="90"/>
      <c r="N207" s="90"/>
      <c r="O207" s="90">
        <v>1651722</v>
      </c>
      <c r="P207" s="90"/>
      <c r="Q207" s="90"/>
      <c r="R207" s="90"/>
      <c r="S207" s="84">
        <v>479823.33</v>
      </c>
      <c r="T207" s="89"/>
      <c r="U207" s="84">
        <v>479823.33</v>
      </c>
      <c r="V207" s="89"/>
      <c r="W207" s="90"/>
      <c r="X207" s="90"/>
      <c r="Y207" s="90"/>
      <c r="Z207" s="90"/>
      <c r="AA207" s="90"/>
      <c r="AB207" s="90">
        <v>479823.33</v>
      </c>
      <c r="AC207" s="90"/>
      <c r="AD207" s="102"/>
      <c r="AE207" s="91"/>
      <c r="AF207" s="127" t="str">
        <f>B207&amp;E207</f>
        <v>00001060000000000129</v>
      </c>
      <c r="AG207" s="81" t="str">
        <f>B207&amp;E207</f>
        <v>00001060000000000129</v>
      </c>
    </row>
    <row r="208" spans="1:33" s="82" customFormat="1" ht="11.25">
      <c r="A208" s="83" t="s">
        <v>17</v>
      </c>
      <c r="B208" s="461" t="s">
        <v>174</v>
      </c>
      <c r="C208" s="462"/>
      <c r="D208" s="463"/>
      <c r="E208" s="143" t="s">
        <v>17</v>
      </c>
      <c r="F208" s="84">
        <v>513555.63</v>
      </c>
      <c r="G208" s="84"/>
      <c r="H208" s="84">
        <v>513555.63</v>
      </c>
      <c r="I208" s="84"/>
      <c r="J208" s="84"/>
      <c r="K208" s="84"/>
      <c r="L208" s="84"/>
      <c r="M208" s="84"/>
      <c r="N208" s="84"/>
      <c r="O208" s="84">
        <v>513555.63</v>
      </c>
      <c r="P208" s="84"/>
      <c r="Q208" s="84"/>
      <c r="R208" s="84"/>
      <c r="S208" s="84">
        <v>181933.99</v>
      </c>
      <c r="T208" s="84"/>
      <c r="U208" s="84">
        <v>181933.99</v>
      </c>
      <c r="V208" s="84"/>
      <c r="W208" s="84"/>
      <c r="X208" s="84"/>
      <c r="Y208" s="84"/>
      <c r="Z208" s="84"/>
      <c r="AA208" s="84"/>
      <c r="AB208" s="84">
        <v>181933.99</v>
      </c>
      <c r="AC208" s="84"/>
      <c r="AD208" s="100"/>
      <c r="AE208" s="85"/>
      <c r="AF208" s="97"/>
      <c r="AG208" s="81" t="s">
        <v>178</v>
      </c>
    </row>
    <row r="209" spans="1:33" s="82" customFormat="1" ht="11.25">
      <c r="A209" s="83" t="s">
        <v>17</v>
      </c>
      <c r="B209" s="461" t="s">
        <v>174</v>
      </c>
      <c r="C209" s="462"/>
      <c r="D209" s="463"/>
      <c r="E209" s="143" t="s">
        <v>143</v>
      </c>
      <c r="F209" s="84">
        <v>513555.63</v>
      </c>
      <c r="G209" s="84"/>
      <c r="H209" s="84">
        <v>513555.63</v>
      </c>
      <c r="I209" s="84"/>
      <c r="J209" s="84"/>
      <c r="K209" s="84"/>
      <c r="L209" s="84"/>
      <c r="M209" s="84"/>
      <c r="N209" s="84"/>
      <c r="O209" s="84">
        <v>513555.63</v>
      </c>
      <c r="P209" s="84"/>
      <c r="Q209" s="84"/>
      <c r="R209" s="84"/>
      <c r="S209" s="84">
        <v>181933.99</v>
      </c>
      <c r="T209" s="84"/>
      <c r="U209" s="84">
        <v>181933.99</v>
      </c>
      <c r="V209" s="84"/>
      <c r="W209" s="84"/>
      <c r="X209" s="84"/>
      <c r="Y209" s="84"/>
      <c r="Z209" s="84"/>
      <c r="AA209" s="84"/>
      <c r="AB209" s="84">
        <v>181933.99</v>
      </c>
      <c r="AC209" s="84"/>
      <c r="AD209" s="100"/>
      <c r="AE209" s="85"/>
      <c r="AF209" s="97"/>
      <c r="AG209" s="81" t="s">
        <v>179</v>
      </c>
    </row>
    <row r="210" spans="1:33" s="82" customFormat="1" ht="11.25">
      <c r="A210" s="88" t="s">
        <v>17</v>
      </c>
      <c r="B210" s="464" t="s">
        <v>174</v>
      </c>
      <c r="C210" s="465"/>
      <c r="D210" s="466"/>
      <c r="E210" s="142" t="s">
        <v>146</v>
      </c>
      <c r="F210" s="84">
        <v>290555.63</v>
      </c>
      <c r="G210" s="89"/>
      <c r="H210" s="84">
        <v>290555.63</v>
      </c>
      <c r="I210" s="89"/>
      <c r="J210" s="90"/>
      <c r="K210" s="90"/>
      <c r="L210" s="90"/>
      <c r="M210" s="90"/>
      <c r="N210" s="90"/>
      <c r="O210" s="90">
        <v>290555.63</v>
      </c>
      <c r="P210" s="90"/>
      <c r="Q210" s="90"/>
      <c r="R210" s="90"/>
      <c r="S210" s="84">
        <v>108660.75</v>
      </c>
      <c r="T210" s="89"/>
      <c r="U210" s="84">
        <v>108660.75</v>
      </c>
      <c r="V210" s="89"/>
      <c r="W210" s="90"/>
      <c r="X210" s="90"/>
      <c r="Y210" s="90"/>
      <c r="Z210" s="90"/>
      <c r="AA210" s="90"/>
      <c r="AB210" s="90">
        <v>108660.75</v>
      </c>
      <c r="AC210" s="90"/>
      <c r="AD210" s="102"/>
      <c r="AE210" s="91"/>
      <c r="AF210" s="127" t="str">
        <f>B210&amp;E210</f>
        <v>00001060000000000242</v>
      </c>
      <c r="AG210" s="81" t="str">
        <f>B210&amp;E210</f>
        <v>00001060000000000242</v>
      </c>
    </row>
    <row r="211" spans="1:33" s="82" customFormat="1" ht="11.25">
      <c r="A211" s="88" t="s">
        <v>17</v>
      </c>
      <c r="B211" s="464" t="s">
        <v>174</v>
      </c>
      <c r="C211" s="465"/>
      <c r="D211" s="466"/>
      <c r="E211" s="142" t="s">
        <v>148</v>
      </c>
      <c r="F211" s="84">
        <v>223000</v>
      </c>
      <c r="G211" s="89"/>
      <c r="H211" s="84">
        <v>223000</v>
      </c>
      <c r="I211" s="89"/>
      <c r="J211" s="90"/>
      <c r="K211" s="90"/>
      <c r="L211" s="90"/>
      <c r="M211" s="90"/>
      <c r="N211" s="90"/>
      <c r="O211" s="90">
        <v>223000</v>
      </c>
      <c r="P211" s="90"/>
      <c r="Q211" s="90"/>
      <c r="R211" s="90"/>
      <c r="S211" s="84">
        <v>73273.240000000005</v>
      </c>
      <c r="T211" s="89"/>
      <c r="U211" s="84">
        <v>73273.240000000005</v>
      </c>
      <c r="V211" s="89"/>
      <c r="W211" s="90"/>
      <c r="X211" s="90"/>
      <c r="Y211" s="90"/>
      <c r="Z211" s="90"/>
      <c r="AA211" s="90"/>
      <c r="AB211" s="90">
        <v>73273.240000000005</v>
      </c>
      <c r="AC211" s="90"/>
      <c r="AD211" s="102"/>
      <c r="AE211" s="91"/>
      <c r="AF211" s="127" t="str">
        <f>B211&amp;E211</f>
        <v>00001060000000000244</v>
      </c>
      <c r="AG211" s="81" t="str">
        <f>B211&amp;E211</f>
        <v>00001060000000000244</v>
      </c>
    </row>
    <row r="212" spans="1:33" s="82" customFormat="1" ht="11.25">
      <c r="A212" s="83" t="s">
        <v>17</v>
      </c>
      <c r="B212" s="461" t="s">
        <v>174</v>
      </c>
      <c r="C212" s="462"/>
      <c r="D212" s="463"/>
      <c r="E212" s="143" t="s">
        <v>22</v>
      </c>
      <c r="F212" s="84">
        <v>0</v>
      </c>
      <c r="G212" s="84"/>
      <c r="H212" s="84">
        <v>0</v>
      </c>
      <c r="I212" s="84">
        <v>631402</v>
      </c>
      <c r="J212" s="84"/>
      <c r="K212" s="84"/>
      <c r="L212" s="84"/>
      <c r="M212" s="84"/>
      <c r="N212" s="84"/>
      <c r="O212" s="84"/>
      <c r="P212" s="84">
        <v>300000</v>
      </c>
      <c r="Q212" s="84">
        <v>331402</v>
      </c>
      <c r="R212" s="84"/>
      <c r="S212" s="84">
        <v>0</v>
      </c>
      <c r="T212" s="84"/>
      <c r="U212" s="84">
        <v>0</v>
      </c>
      <c r="V212" s="84">
        <v>280552</v>
      </c>
      <c r="W212" s="84"/>
      <c r="X212" s="84"/>
      <c r="Y212" s="84"/>
      <c r="Z212" s="84"/>
      <c r="AA212" s="84"/>
      <c r="AB212" s="84"/>
      <c r="AC212" s="84">
        <v>150000</v>
      </c>
      <c r="AD212" s="100">
        <v>130552</v>
      </c>
      <c r="AE212" s="85"/>
      <c r="AF212" s="97"/>
      <c r="AG212" s="81" t="s">
        <v>181</v>
      </c>
    </row>
    <row r="213" spans="1:33" s="82" customFormat="1" ht="11.25">
      <c r="A213" s="88" t="s">
        <v>17</v>
      </c>
      <c r="B213" s="464" t="s">
        <v>174</v>
      </c>
      <c r="C213" s="465"/>
      <c r="D213" s="466"/>
      <c r="E213" s="142" t="s">
        <v>183</v>
      </c>
      <c r="F213" s="84">
        <v>0</v>
      </c>
      <c r="G213" s="89"/>
      <c r="H213" s="84">
        <v>0</v>
      </c>
      <c r="I213" s="89">
        <v>631402</v>
      </c>
      <c r="J213" s="90"/>
      <c r="K213" s="90"/>
      <c r="L213" s="90"/>
      <c r="M213" s="90"/>
      <c r="N213" s="90"/>
      <c r="O213" s="90"/>
      <c r="P213" s="90">
        <v>300000</v>
      </c>
      <c r="Q213" s="90">
        <v>331402</v>
      </c>
      <c r="R213" s="90"/>
      <c r="S213" s="84">
        <v>0</v>
      </c>
      <c r="T213" s="89"/>
      <c r="U213" s="84">
        <v>0</v>
      </c>
      <c r="V213" s="89">
        <v>280552</v>
      </c>
      <c r="W213" s="90"/>
      <c r="X213" s="90"/>
      <c r="Y213" s="90"/>
      <c r="Z213" s="90"/>
      <c r="AA213" s="90"/>
      <c r="AB213" s="90"/>
      <c r="AC213" s="90">
        <v>150000</v>
      </c>
      <c r="AD213" s="102">
        <v>130552</v>
      </c>
      <c r="AE213" s="91"/>
      <c r="AF213" s="127" t="str">
        <f>B213&amp;E213</f>
        <v>00001060000000000540</v>
      </c>
      <c r="AG213" s="81" t="str">
        <f>B213&amp;E213</f>
        <v>00001060000000000540</v>
      </c>
    </row>
    <row r="214" spans="1:33" s="82" customFormat="1" ht="11.25">
      <c r="A214" s="83" t="s">
        <v>17</v>
      </c>
      <c r="B214" s="461" t="s">
        <v>174</v>
      </c>
      <c r="C214" s="462"/>
      <c r="D214" s="463"/>
      <c r="E214" s="143" t="s">
        <v>157</v>
      </c>
      <c r="F214" s="84">
        <v>6644.37</v>
      </c>
      <c r="G214" s="84"/>
      <c r="H214" s="84">
        <v>6644.37</v>
      </c>
      <c r="I214" s="84"/>
      <c r="J214" s="84"/>
      <c r="K214" s="84"/>
      <c r="L214" s="84"/>
      <c r="M214" s="84"/>
      <c r="N214" s="84"/>
      <c r="O214" s="84">
        <v>6644.37</v>
      </c>
      <c r="P214" s="84"/>
      <c r="Q214" s="84"/>
      <c r="R214" s="84"/>
      <c r="S214" s="84">
        <v>2459.1799999999998</v>
      </c>
      <c r="T214" s="84"/>
      <c r="U214" s="84">
        <v>2459.1799999999998</v>
      </c>
      <c r="V214" s="84"/>
      <c r="W214" s="84"/>
      <c r="X214" s="84"/>
      <c r="Y214" s="84"/>
      <c r="Z214" s="84"/>
      <c r="AA214" s="84"/>
      <c r="AB214" s="84">
        <v>2459.1799999999998</v>
      </c>
      <c r="AC214" s="84"/>
      <c r="AD214" s="100"/>
      <c r="AE214" s="85"/>
      <c r="AF214" s="97"/>
      <c r="AG214" s="81" t="s">
        <v>184</v>
      </c>
    </row>
    <row r="215" spans="1:33" s="82" customFormat="1" ht="11.25">
      <c r="A215" s="83" t="s">
        <v>17</v>
      </c>
      <c r="B215" s="461" t="s">
        <v>174</v>
      </c>
      <c r="C215" s="462"/>
      <c r="D215" s="463"/>
      <c r="E215" s="143" t="s">
        <v>160</v>
      </c>
      <c r="F215" s="84">
        <v>6644.37</v>
      </c>
      <c r="G215" s="84"/>
      <c r="H215" s="84">
        <v>6644.37</v>
      </c>
      <c r="I215" s="84"/>
      <c r="J215" s="84"/>
      <c r="K215" s="84"/>
      <c r="L215" s="84"/>
      <c r="M215" s="84"/>
      <c r="N215" s="84"/>
      <c r="O215" s="84">
        <v>6644.37</v>
      </c>
      <c r="P215" s="84"/>
      <c r="Q215" s="84"/>
      <c r="R215" s="84"/>
      <c r="S215" s="84">
        <v>2459.1799999999998</v>
      </c>
      <c r="T215" s="84"/>
      <c r="U215" s="84">
        <v>2459.1799999999998</v>
      </c>
      <c r="V215" s="84"/>
      <c r="W215" s="84"/>
      <c r="X215" s="84"/>
      <c r="Y215" s="84"/>
      <c r="Z215" s="84"/>
      <c r="AA215" s="84"/>
      <c r="AB215" s="84">
        <v>2459.1799999999998</v>
      </c>
      <c r="AC215" s="84"/>
      <c r="AD215" s="100"/>
      <c r="AE215" s="85"/>
      <c r="AF215" s="97"/>
      <c r="AG215" s="81" t="s">
        <v>185</v>
      </c>
    </row>
    <row r="216" spans="1:33" s="82" customFormat="1" ht="11.25">
      <c r="A216" s="88" t="s">
        <v>17</v>
      </c>
      <c r="B216" s="464" t="s">
        <v>174</v>
      </c>
      <c r="C216" s="465"/>
      <c r="D216" s="466"/>
      <c r="E216" s="142" t="s">
        <v>163</v>
      </c>
      <c r="F216" s="84">
        <v>200</v>
      </c>
      <c r="G216" s="89"/>
      <c r="H216" s="84">
        <v>200</v>
      </c>
      <c r="I216" s="89"/>
      <c r="J216" s="90"/>
      <c r="K216" s="90"/>
      <c r="L216" s="90"/>
      <c r="M216" s="90"/>
      <c r="N216" s="90"/>
      <c r="O216" s="90">
        <v>200</v>
      </c>
      <c r="P216" s="90"/>
      <c r="Q216" s="90"/>
      <c r="R216" s="90"/>
      <c r="S216" s="84">
        <v>0</v>
      </c>
      <c r="T216" s="89"/>
      <c r="U216" s="84">
        <v>0</v>
      </c>
      <c r="V216" s="89"/>
      <c r="W216" s="90"/>
      <c r="X216" s="90"/>
      <c r="Y216" s="90"/>
      <c r="Z216" s="90"/>
      <c r="AA216" s="90"/>
      <c r="AB216" s="90">
        <v>0</v>
      </c>
      <c r="AC216" s="90"/>
      <c r="AD216" s="102"/>
      <c r="AE216" s="91"/>
      <c r="AF216" s="127" t="str">
        <f>B216&amp;E216</f>
        <v>00001060000000000851</v>
      </c>
      <c r="AG216" s="81" t="str">
        <f>B216&amp;E216</f>
        <v>00001060000000000851</v>
      </c>
    </row>
    <row r="217" spans="1:33" s="82" customFormat="1" ht="11.25">
      <c r="A217" s="88" t="s">
        <v>17</v>
      </c>
      <c r="B217" s="464" t="s">
        <v>174</v>
      </c>
      <c r="C217" s="465"/>
      <c r="D217" s="466"/>
      <c r="E217" s="142" t="s">
        <v>167</v>
      </c>
      <c r="F217" s="84">
        <v>6444.37</v>
      </c>
      <c r="G217" s="89"/>
      <c r="H217" s="84">
        <v>6444.37</v>
      </c>
      <c r="I217" s="89"/>
      <c r="J217" s="90"/>
      <c r="K217" s="90"/>
      <c r="L217" s="90"/>
      <c r="M217" s="90"/>
      <c r="N217" s="90"/>
      <c r="O217" s="90">
        <v>6444.37</v>
      </c>
      <c r="P217" s="90"/>
      <c r="Q217" s="90"/>
      <c r="R217" s="90"/>
      <c r="S217" s="84">
        <v>2459.1799999999998</v>
      </c>
      <c r="T217" s="89"/>
      <c r="U217" s="84">
        <v>2459.1799999999998</v>
      </c>
      <c r="V217" s="89"/>
      <c r="W217" s="90"/>
      <c r="X217" s="90"/>
      <c r="Y217" s="90"/>
      <c r="Z217" s="90"/>
      <c r="AA217" s="90"/>
      <c r="AB217" s="90">
        <v>2459.1799999999998</v>
      </c>
      <c r="AC217" s="90"/>
      <c r="AD217" s="102"/>
      <c r="AE217" s="91"/>
      <c r="AF217" s="127" t="str">
        <f>B217&amp;E217</f>
        <v>00001060000000000853</v>
      </c>
      <c r="AG217" s="81" t="str">
        <f>B217&amp;E217</f>
        <v>00001060000000000853</v>
      </c>
    </row>
    <row r="218" spans="1:33" s="82" customFormat="1" ht="11.25">
      <c r="A218" s="83" t="s">
        <v>17</v>
      </c>
      <c r="B218" s="461" t="s">
        <v>187</v>
      </c>
      <c r="C218" s="462"/>
      <c r="D218" s="463"/>
      <c r="E218" s="143" t="s">
        <v>120</v>
      </c>
      <c r="F218" s="84">
        <v>203000</v>
      </c>
      <c r="G218" s="84"/>
      <c r="H218" s="84">
        <v>203000</v>
      </c>
      <c r="I218" s="84"/>
      <c r="J218" s="84"/>
      <c r="K218" s="84"/>
      <c r="L218" s="84"/>
      <c r="M218" s="84"/>
      <c r="N218" s="84"/>
      <c r="O218" s="84">
        <v>50000</v>
      </c>
      <c r="P218" s="84">
        <v>100000</v>
      </c>
      <c r="Q218" s="84">
        <v>53000</v>
      </c>
      <c r="R218" s="84"/>
      <c r="S218" s="84">
        <v>0</v>
      </c>
      <c r="T218" s="84"/>
      <c r="U218" s="84">
        <v>0</v>
      </c>
      <c r="V218" s="84"/>
      <c r="W218" s="84"/>
      <c r="X218" s="84"/>
      <c r="Y218" s="84"/>
      <c r="Z218" s="84"/>
      <c r="AA218" s="84"/>
      <c r="AB218" s="84">
        <v>0</v>
      </c>
      <c r="AC218" s="84">
        <v>0</v>
      </c>
      <c r="AD218" s="100">
        <v>0</v>
      </c>
      <c r="AE218" s="85"/>
      <c r="AF218" s="97"/>
      <c r="AG218" s="81" t="s">
        <v>188</v>
      </c>
    </row>
    <row r="219" spans="1:33" s="82" customFormat="1" ht="11.25">
      <c r="A219" s="83" t="s">
        <v>17</v>
      </c>
      <c r="B219" s="461" t="s">
        <v>187</v>
      </c>
      <c r="C219" s="462"/>
      <c r="D219" s="463"/>
      <c r="E219" s="143" t="s">
        <v>157</v>
      </c>
      <c r="F219" s="84">
        <v>203000</v>
      </c>
      <c r="G219" s="84"/>
      <c r="H219" s="84">
        <v>203000</v>
      </c>
      <c r="I219" s="84"/>
      <c r="J219" s="84"/>
      <c r="K219" s="84"/>
      <c r="L219" s="84"/>
      <c r="M219" s="84"/>
      <c r="N219" s="84"/>
      <c r="O219" s="84">
        <v>50000</v>
      </c>
      <c r="P219" s="84">
        <v>100000</v>
      </c>
      <c r="Q219" s="84">
        <v>53000</v>
      </c>
      <c r="R219" s="84"/>
      <c r="S219" s="84">
        <v>0</v>
      </c>
      <c r="T219" s="84"/>
      <c r="U219" s="84">
        <v>0</v>
      </c>
      <c r="V219" s="84"/>
      <c r="W219" s="84"/>
      <c r="X219" s="84"/>
      <c r="Y219" s="84"/>
      <c r="Z219" s="84"/>
      <c r="AA219" s="84"/>
      <c r="AB219" s="84">
        <v>0</v>
      </c>
      <c r="AC219" s="84">
        <v>0</v>
      </c>
      <c r="AD219" s="100">
        <v>0</v>
      </c>
      <c r="AE219" s="85"/>
      <c r="AF219" s="97"/>
      <c r="AG219" s="81" t="s">
        <v>189</v>
      </c>
    </row>
    <row r="220" spans="1:33" s="82" customFormat="1" ht="11.25">
      <c r="A220" s="88" t="s">
        <v>17</v>
      </c>
      <c r="B220" s="464" t="s">
        <v>187</v>
      </c>
      <c r="C220" s="465"/>
      <c r="D220" s="466"/>
      <c r="E220" s="142" t="s">
        <v>191</v>
      </c>
      <c r="F220" s="84">
        <v>203000</v>
      </c>
      <c r="G220" s="89"/>
      <c r="H220" s="84">
        <v>203000</v>
      </c>
      <c r="I220" s="89"/>
      <c r="J220" s="90"/>
      <c r="K220" s="90"/>
      <c r="L220" s="90"/>
      <c r="M220" s="90"/>
      <c r="N220" s="90"/>
      <c r="O220" s="90">
        <v>50000</v>
      </c>
      <c r="P220" s="90">
        <v>100000</v>
      </c>
      <c r="Q220" s="90">
        <v>53000</v>
      </c>
      <c r="R220" s="90"/>
      <c r="S220" s="84">
        <v>0</v>
      </c>
      <c r="T220" s="89"/>
      <c r="U220" s="84">
        <v>0</v>
      </c>
      <c r="V220" s="89"/>
      <c r="W220" s="90"/>
      <c r="X220" s="90"/>
      <c r="Y220" s="90"/>
      <c r="Z220" s="90"/>
      <c r="AA220" s="90"/>
      <c r="AB220" s="90">
        <v>0</v>
      </c>
      <c r="AC220" s="90">
        <v>0</v>
      </c>
      <c r="AD220" s="102">
        <v>0</v>
      </c>
      <c r="AE220" s="91"/>
      <c r="AF220" s="127" t="str">
        <f>B220&amp;E220</f>
        <v>00001110000000000870</v>
      </c>
      <c r="AG220" s="81" t="str">
        <f>B220&amp;E220</f>
        <v>00001110000000000870</v>
      </c>
    </row>
    <row r="221" spans="1:33" s="82" customFormat="1" ht="11.25">
      <c r="A221" s="83" t="s">
        <v>17</v>
      </c>
      <c r="B221" s="461" t="s">
        <v>193</v>
      </c>
      <c r="C221" s="462"/>
      <c r="D221" s="463"/>
      <c r="E221" s="143" t="s">
        <v>120</v>
      </c>
      <c r="F221" s="84">
        <v>8422711.0199999996</v>
      </c>
      <c r="G221" s="84"/>
      <c r="H221" s="84">
        <v>8422711.0199999996</v>
      </c>
      <c r="I221" s="84">
        <v>1359400</v>
      </c>
      <c r="J221" s="84"/>
      <c r="K221" s="84"/>
      <c r="L221" s="84"/>
      <c r="M221" s="84"/>
      <c r="N221" s="84"/>
      <c r="O221" s="84">
        <v>8123931.29</v>
      </c>
      <c r="P221" s="84">
        <v>915120.46</v>
      </c>
      <c r="Q221" s="84">
        <v>743059.27</v>
      </c>
      <c r="R221" s="84"/>
      <c r="S221" s="84">
        <v>2824938.49</v>
      </c>
      <c r="T221" s="84"/>
      <c r="U221" s="84">
        <v>2824938.49</v>
      </c>
      <c r="V221" s="84">
        <v>401000</v>
      </c>
      <c r="W221" s="84"/>
      <c r="X221" s="84"/>
      <c r="Y221" s="84"/>
      <c r="Z221" s="84"/>
      <c r="AA221" s="84"/>
      <c r="AB221" s="84">
        <v>2964517.69</v>
      </c>
      <c r="AC221" s="84">
        <v>71463.58</v>
      </c>
      <c r="AD221" s="100">
        <v>189957.22</v>
      </c>
      <c r="AE221" s="85"/>
      <c r="AF221" s="97"/>
      <c r="AG221" s="81" t="s">
        <v>194</v>
      </c>
    </row>
    <row r="222" spans="1:33" s="82" customFormat="1" ht="11.25">
      <c r="A222" s="83" t="s">
        <v>17</v>
      </c>
      <c r="B222" s="461" t="s">
        <v>193</v>
      </c>
      <c r="C222" s="462"/>
      <c r="D222" s="463"/>
      <c r="E222" s="143" t="s">
        <v>17</v>
      </c>
      <c r="F222" s="84">
        <v>2772378.02</v>
      </c>
      <c r="G222" s="84"/>
      <c r="H222" s="84">
        <v>2772378.02</v>
      </c>
      <c r="I222" s="84"/>
      <c r="J222" s="84"/>
      <c r="K222" s="84"/>
      <c r="L222" s="84"/>
      <c r="M222" s="84"/>
      <c r="N222" s="84"/>
      <c r="O222" s="84">
        <v>1176722.29</v>
      </c>
      <c r="P222" s="84">
        <v>885120.46</v>
      </c>
      <c r="Q222" s="84">
        <v>710535.27</v>
      </c>
      <c r="R222" s="84"/>
      <c r="S222" s="84">
        <v>272343.09000000003</v>
      </c>
      <c r="T222" s="84"/>
      <c r="U222" s="84">
        <v>272343.09000000003</v>
      </c>
      <c r="V222" s="84"/>
      <c r="W222" s="84"/>
      <c r="X222" s="84"/>
      <c r="Y222" s="84"/>
      <c r="Z222" s="84"/>
      <c r="AA222" s="84"/>
      <c r="AB222" s="84">
        <v>10922.29</v>
      </c>
      <c r="AC222" s="84">
        <v>71463.58</v>
      </c>
      <c r="AD222" s="100">
        <v>189957.22</v>
      </c>
      <c r="AE222" s="85"/>
      <c r="AF222" s="97"/>
      <c r="AG222" s="81" t="s">
        <v>195</v>
      </c>
    </row>
    <row r="223" spans="1:33" s="82" customFormat="1" ht="11.25">
      <c r="A223" s="83" t="s">
        <v>17</v>
      </c>
      <c r="B223" s="461" t="s">
        <v>193</v>
      </c>
      <c r="C223" s="462"/>
      <c r="D223" s="463"/>
      <c r="E223" s="143" t="s">
        <v>143</v>
      </c>
      <c r="F223" s="84">
        <v>2772378.02</v>
      </c>
      <c r="G223" s="84"/>
      <c r="H223" s="84">
        <v>2772378.02</v>
      </c>
      <c r="I223" s="84"/>
      <c r="J223" s="84"/>
      <c r="K223" s="84"/>
      <c r="L223" s="84"/>
      <c r="M223" s="84"/>
      <c r="N223" s="84"/>
      <c r="O223" s="84">
        <v>1176722.29</v>
      </c>
      <c r="P223" s="84">
        <v>885120.46</v>
      </c>
      <c r="Q223" s="84">
        <v>710535.27</v>
      </c>
      <c r="R223" s="84"/>
      <c r="S223" s="84">
        <v>272343.09000000003</v>
      </c>
      <c r="T223" s="84"/>
      <c r="U223" s="84">
        <v>272343.09000000003</v>
      </c>
      <c r="V223" s="84"/>
      <c r="W223" s="84"/>
      <c r="X223" s="84"/>
      <c r="Y223" s="84"/>
      <c r="Z223" s="84"/>
      <c r="AA223" s="84"/>
      <c r="AB223" s="84">
        <v>10922.29</v>
      </c>
      <c r="AC223" s="84">
        <v>71463.58</v>
      </c>
      <c r="AD223" s="100">
        <v>189957.22</v>
      </c>
      <c r="AE223" s="85"/>
      <c r="AF223" s="97"/>
      <c r="AG223" s="81" t="s">
        <v>196</v>
      </c>
    </row>
    <row r="224" spans="1:33" s="82" customFormat="1" ht="11.25">
      <c r="A224" s="88" t="s">
        <v>17</v>
      </c>
      <c r="B224" s="464" t="s">
        <v>193</v>
      </c>
      <c r="C224" s="465"/>
      <c r="D224" s="466"/>
      <c r="E224" s="142" t="s">
        <v>146</v>
      </c>
      <c r="F224" s="84">
        <v>568000</v>
      </c>
      <c r="G224" s="89"/>
      <c r="H224" s="84">
        <v>568000</v>
      </c>
      <c r="I224" s="89"/>
      <c r="J224" s="90"/>
      <c r="K224" s="90"/>
      <c r="L224" s="90"/>
      <c r="M224" s="90"/>
      <c r="N224" s="90"/>
      <c r="O224" s="90">
        <v>37000</v>
      </c>
      <c r="P224" s="90"/>
      <c r="Q224" s="90">
        <v>531000</v>
      </c>
      <c r="R224" s="90"/>
      <c r="S224" s="84">
        <v>121775.35</v>
      </c>
      <c r="T224" s="89"/>
      <c r="U224" s="84">
        <v>121775.35</v>
      </c>
      <c r="V224" s="89"/>
      <c r="W224" s="90"/>
      <c r="X224" s="90"/>
      <c r="Y224" s="90"/>
      <c r="Z224" s="90"/>
      <c r="AA224" s="90"/>
      <c r="AB224" s="90">
        <v>0</v>
      </c>
      <c r="AC224" s="90"/>
      <c r="AD224" s="102">
        <v>121775.35</v>
      </c>
      <c r="AE224" s="91"/>
      <c r="AF224" s="127" t="str">
        <f>B224&amp;E224</f>
        <v>00001130000000000242</v>
      </c>
      <c r="AG224" s="81" t="str">
        <f>B224&amp;E224</f>
        <v>00001130000000000242</v>
      </c>
    </row>
    <row r="225" spans="1:33" s="82" customFormat="1" ht="11.25">
      <c r="A225" s="88" t="s">
        <v>17</v>
      </c>
      <c r="B225" s="464" t="s">
        <v>193</v>
      </c>
      <c r="C225" s="465"/>
      <c r="D225" s="466"/>
      <c r="E225" s="142" t="s">
        <v>148</v>
      </c>
      <c r="F225" s="84">
        <v>2204378.02</v>
      </c>
      <c r="G225" s="89"/>
      <c r="H225" s="84">
        <v>2204378.02</v>
      </c>
      <c r="I225" s="89"/>
      <c r="J225" s="90"/>
      <c r="K225" s="90"/>
      <c r="L225" s="90"/>
      <c r="M225" s="90"/>
      <c r="N225" s="90"/>
      <c r="O225" s="90">
        <v>1139722.29</v>
      </c>
      <c r="P225" s="90">
        <v>885120.46</v>
      </c>
      <c r="Q225" s="90">
        <v>179535.27</v>
      </c>
      <c r="R225" s="90"/>
      <c r="S225" s="84">
        <v>150567.74</v>
      </c>
      <c r="T225" s="89"/>
      <c r="U225" s="84">
        <v>150567.74</v>
      </c>
      <c r="V225" s="89"/>
      <c r="W225" s="90"/>
      <c r="X225" s="90"/>
      <c r="Y225" s="90"/>
      <c r="Z225" s="90"/>
      <c r="AA225" s="90"/>
      <c r="AB225" s="90">
        <v>10922.29</v>
      </c>
      <c r="AC225" s="90">
        <v>71463.58</v>
      </c>
      <c r="AD225" s="102">
        <v>68181.87</v>
      </c>
      <c r="AE225" s="91"/>
      <c r="AF225" s="127" t="str">
        <f>B225&amp;E225</f>
        <v>00001130000000000244</v>
      </c>
      <c r="AG225" s="81" t="str">
        <f>B225&amp;E225</f>
        <v>00001130000000000244</v>
      </c>
    </row>
    <row r="226" spans="1:33" s="82" customFormat="1" ht="11.25">
      <c r="A226" s="83" t="s">
        <v>17</v>
      </c>
      <c r="B226" s="461" t="s">
        <v>193</v>
      </c>
      <c r="C226" s="462"/>
      <c r="D226" s="463"/>
      <c r="E226" s="143" t="s">
        <v>22</v>
      </c>
      <c r="F226" s="84">
        <v>0</v>
      </c>
      <c r="G226" s="84"/>
      <c r="H226" s="84">
        <v>0</v>
      </c>
      <c r="I226" s="84">
        <v>1359400</v>
      </c>
      <c r="J226" s="84"/>
      <c r="K226" s="84"/>
      <c r="L226" s="84"/>
      <c r="M226" s="84"/>
      <c r="N226" s="84"/>
      <c r="O226" s="84">
        <v>1359400</v>
      </c>
      <c r="P226" s="84"/>
      <c r="Q226" s="84"/>
      <c r="R226" s="84"/>
      <c r="S226" s="84">
        <v>0</v>
      </c>
      <c r="T226" s="84"/>
      <c r="U226" s="84">
        <v>0</v>
      </c>
      <c r="V226" s="84">
        <v>401000</v>
      </c>
      <c r="W226" s="84"/>
      <c r="X226" s="84"/>
      <c r="Y226" s="84"/>
      <c r="Z226" s="84"/>
      <c r="AA226" s="84"/>
      <c r="AB226" s="84">
        <v>401000</v>
      </c>
      <c r="AC226" s="84"/>
      <c r="AD226" s="100"/>
      <c r="AE226" s="85"/>
      <c r="AF226" s="97"/>
      <c r="AG226" s="81" t="s">
        <v>197</v>
      </c>
    </row>
    <row r="227" spans="1:33" s="82" customFormat="1" ht="11.25">
      <c r="A227" s="88" t="s">
        <v>17</v>
      </c>
      <c r="B227" s="464" t="s">
        <v>193</v>
      </c>
      <c r="C227" s="465"/>
      <c r="D227" s="466"/>
      <c r="E227" s="142" t="s">
        <v>199</v>
      </c>
      <c r="F227" s="84">
        <v>0</v>
      </c>
      <c r="G227" s="89"/>
      <c r="H227" s="84">
        <v>0</v>
      </c>
      <c r="I227" s="89">
        <v>1359400</v>
      </c>
      <c r="J227" s="90"/>
      <c r="K227" s="90"/>
      <c r="L227" s="90"/>
      <c r="M227" s="90"/>
      <c r="N227" s="90"/>
      <c r="O227" s="90">
        <v>1359400</v>
      </c>
      <c r="P227" s="90"/>
      <c r="Q227" s="90"/>
      <c r="R227" s="90"/>
      <c r="S227" s="84">
        <v>0</v>
      </c>
      <c r="T227" s="89"/>
      <c r="U227" s="84">
        <v>0</v>
      </c>
      <c r="V227" s="89">
        <v>401000</v>
      </c>
      <c r="W227" s="90"/>
      <c r="X227" s="90"/>
      <c r="Y227" s="90"/>
      <c r="Z227" s="90"/>
      <c r="AA227" s="90"/>
      <c r="AB227" s="90">
        <v>401000</v>
      </c>
      <c r="AC227" s="90"/>
      <c r="AD227" s="102"/>
      <c r="AE227" s="91"/>
      <c r="AF227" s="127" t="str">
        <f>B227&amp;E227</f>
        <v>00001130000000000530</v>
      </c>
      <c r="AG227" s="81" t="str">
        <f>B227&amp;E227</f>
        <v>00001130000000000530</v>
      </c>
    </row>
    <row r="228" spans="1:33" s="82" customFormat="1" ht="11.25">
      <c r="A228" s="83" t="s">
        <v>17</v>
      </c>
      <c r="B228" s="461" t="s">
        <v>193</v>
      </c>
      <c r="C228" s="462"/>
      <c r="D228" s="463"/>
      <c r="E228" s="143" t="s">
        <v>201</v>
      </c>
      <c r="F228" s="84">
        <v>5587809</v>
      </c>
      <c r="G228" s="84"/>
      <c r="H228" s="84">
        <v>5587809</v>
      </c>
      <c r="I228" s="84"/>
      <c r="J228" s="84"/>
      <c r="K228" s="84"/>
      <c r="L228" s="84"/>
      <c r="M228" s="84"/>
      <c r="N228" s="84"/>
      <c r="O228" s="84">
        <v>5587809</v>
      </c>
      <c r="P228" s="84"/>
      <c r="Q228" s="84"/>
      <c r="R228" s="84"/>
      <c r="S228" s="84">
        <v>2552595.4</v>
      </c>
      <c r="T228" s="84"/>
      <c r="U228" s="84">
        <v>2552595.4</v>
      </c>
      <c r="V228" s="84"/>
      <c r="W228" s="84"/>
      <c r="X228" s="84"/>
      <c r="Y228" s="84"/>
      <c r="Z228" s="84"/>
      <c r="AA228" s="84"/>
      <c r="AB228" s="84">
        <v>2552595.4</v>
      </c>
      <c r="AC228" s="84"/>
      <c r="AD228" s="100"/>
      <c r="AE228" s="85"/>
      <c r="AF228" s="97"/>
      <c r="AG228" s="81" t="s">
        <v>202</v>
      </c>
    </row>
    <row r="229" spans="1:33" s="82" customFormat="1" ht="11.25">
      <c r="A229" s="83" t="s">
        <v>17</v>
      </c>
      <c r="B229" s="461" t="s">
        <v>193</v>
      </c>
      <c r="C229" s="462"/>
      <c r="D229" s="463"/>
      <c r="E229" s="143" t="s">
        <v>204</v>
      </c>
      <c r="F229" s="84">
        <v>5587809</v>
      </c>
      <c r="G229" s="84"/>
      <c r="H229" s="84">
        <v>5587809</v>
      </c>
      <c r="I229" s="84"/>
      <c r="J229" s="84"/>
      <c r="K229" s="84"/>
      <c r="L229" s="84"/>
      <c r="M229" s="84"/>
      <c r="N229" s="84"/>
      <c r="O229" s="84">
        <v>5587809</v>
      </c>
      <c r="P229" s="84"/>
      <c r="Q229" s="84"/>
      <c r="R229" s="84"/>
      <c r="S229" s="84">
        <v>2552595.4</v>
      </c>
      <c r="T229" s="84"/>
      <c r="U229" s="84">
        <v>2552595.4</v>
      </c>
      <c r="V229" s="84"/>
      <c r="W229" s="84"/>
      <c r="X229" s="84"/>
      <c r="Y229" s="84"/>
      <c r="Z229" s="84"/>
      <c r="AA229" s="84"/>
      <c r="AB229" s="84">
        <v>2552595.4</v>
      </c>
      <c r="AC229" s="84"/>
      <c r="AD229" s="100"/>
      <c r="AE229" s="85"/>
      <c r="AF229" s="97"/>
      <c r="AG229" s="81" t="s">
        <v>205</v>
      </c>
    </row>
    <row r="230" spans="1:33" s="82" customFormat="1" ht="11.25">
      <c r="A230" s="88" t="s">
        <v>17</v>
      </c>
      <c r="B230" s="464" t="s">
        <v>193</v>
      </c>
      <c r="C230" s="465"/>
      <c r="D230" s="466"/>
      <c r="E230" s="142" t="s">
        <v>207</v>
      </c>
      <c r="F230" s="84">
        <v>5587809</v>
      </c>
      <c r="G230" s="89"/>
      <c r="H230" s="84">
        <v>5587809</v>
      </c>
      <c r="I230" s="89"/>
      <c r="J230" s="90"/>
      <c r="K230" s="90"/>
      <c r="L230" s="90"/>
      <c r="M230" s="90"/>
      <c r="N230" s="90"/>
      <c r="O230" s="90">
        <v>5587809</v>
      </c>
      <c r="P230" s="90"/>
      <c r="Q230" s="90"/>
      <c r="R230" s="90"/>
      <c r="S230" s="84">
        <v>2552595.4</v>
      </c>
      <c r="T230" s="89"/>
      <c r="U230" s="84">
        <v>2552595.4</v>
      </c>
      <c r="V230" s="89"/>
      <c r="W230" s="90"/>
      <c r="X230" s="90"/>
      <c r="Y230" s="90"/>
      <c r="Z230" s="90"/>
      <c r="AA230" s="90"/>
      <c r="AB230" s="90">
        <v>2552595.4</v>
      </c>
      <c r="AC230" s="90"/>
      <c r="AD230" s="102"/>
      <c r="AE230" s="91"/>
      <c r="AF230" s="127" t="str">
        <f>B230&amp;E230</f>
        <v>00001130000000000611</v>
      </c>
      <c r="AG230" s="81" t="str">
        <f>B230&amp;E230</f>
        <v>00001130000000000611</v>
      </c>
    </row>
    <row r="231" spans="1:33" s="82" customFormat="1" ht="11.25">
      <c r="A231" s="83" t="s">
        <v>17</v>
      </c>
      <c r="B231" s="461" t="s">
        <v>193</v>
      </c>
      <c r="C231" s="462"/>
      <c r="D231" s="463"/>
      <c r="E231" s="143" t="s">
        <v>157</v>
      </c>
      <c r="F231" s="84">
        <v>62524</v>
      </c>
      <c r="G231" s="84"/>
      <c r="H231" s="84">
        <v>62524</v>
      </c>
      <c r="I231" s="84"/>
      <c r="J231" s="84"/>
      <c r="K231" s="84"/>
      <c r="L231" s="84"/>
      <c r="M231" s="84"/>
      <c r="N231" s="84"/>
      <c r="O231" s="84"/>
      <c r="P231" s="84">
        <v>30000</v>
      </c>
      <c r="Q231" s="84">
        <v>32524</v>
      </c>
      <c r="R231" s="84"/>
      <c r="S231" s="84">
        <v>0</v>
      </c>
      <c r="T231" s="84"/>
      <c r="U231" s="84">
        <v>0</v>
      </c>
      <c r="V231" s="84"/>
      <c r="W231" s="84"/>
      <c r="X231" s="84"/>
      <c r="Y231" s="84"/>
      <c r="Z231" s="84"/>
      <c r="AA231" s="84"/>
      <c r="AB231" s="84"/>
      <c r="AC231" s="84">
        <v>0</v>
      </c>
      <c r="AD231" s="100"/>
      <c r="AE231" s="85"/>
      <c r="AF231" s="97"/>
      <c r="AG231" s="81" t="s">
        <v>208</v>
      </c>
    </row>
    <row r="232" spans="1:33" s="82" customFormat="1" ht="11.25">
      <c r="A232" s="83" t="s">
        <v>17</v>
      </c>
      <c r="B232" s="461" t="s">
        <v>193</v>
      </c>
      <c r="C232" s="462"/>
      <c r="D232" s="463"/>
      <c r="E232" s="143" t="s">
        <v>160</v>
      </c>
      <c r="F232" s="84">
        <v>62524</v>
      </c>
      <c r="G232" s="84"/>
      <c r="H232" s="84">
        <v>62524</v>
      </c>
      <c r="I232" s="84"/>
      <c r="J232" s="84"/>
      <c r="K232" s="84"/>
      <c r="L232" s="84"/>
      <c r="M232" s="84"/>
      <c r="N232" s="84"/>
      <c r="O232" s="84"/>
      <c r="P232" s="84">
        <v>30000</v>
      </c>
      <c r="Q232" s="84">
        <v>32524</v>
      </c>
      <c r="R232" s="84"/>
      <c r="S232" s="84">
        <v>0</v>
      </c>
      <c r="T232" s="84"/>
      <c r="U232" s="84">
        <v>0</v>
      </c>
      <c r="V232" s="84"/>
      <c r="W232" s="84"/>
      <c r="X232" s="84"/>
      <c r="Y232" s="84"/>
      <c r="Z232" s="84"/>
      <c r="AA232" s="84"/>
      <c r="AB232" s="84"/>
      <c r="AC232" s="84">
        <v>0</v>
      </c>
      <c r="AD232" s="100"/>
      <c r="AE232" s="85"/>
      <c r="AF232" s="97"/>
      <c r="AG232" s="81" t="s">
        <v>209</v>
      </c>
    </row>
    <row r="233" spans="1:33" s="82" customFormat="1" ht="11.25">
      <c r="A233" s="88" t="s">
        <v>17</v>
      </c>
      <c r="B233" s="464" t="s">
        <v>193</v>
      </c>
      <c r="C233" s="465"/>
      <c r="D233" s="466"/>
      <c r="E233" s="142" t="s">
        <v>165</v>
      </c>
      <c r="F233" s="84">
        <v>62524</v>
      </c>
      <c r="G233" s="89"/>
      <c r="H233" s="84">
        <v>62524</v>
      </c>
      <c r="I233" s="89"/>
      <c r="J233" s="90"/>
      <c r="K233" s="90"/>
      <c r="L233" s="90"/>
      <c r="M233" s="90"/>
      <c r="N233" s="90"/>
      <c r="O233" s="90"/>
      <c r="P233" s="90">
        <v>30000</v>
      </c>
      <c r="Q233" s="90">
        <v>32524</v>
      </c>
      <c r="R233" s="90"/>
      <c r="S233" s="84">
        <v>0</v>
      </c>
      <c r="T233" s="89"/>
      <c r="U233" s="84">
        <v>0</v>
      </c>
      <c r="V233" s="89"/>
      <c r="W233" s="90"/>
      <c r="X233" s="90"/>
      <c r="Y233" s="90"/>
      <c r="Z233" s="90"/>
      <c r="AA233" s="90"/>
      <c r="AB233" s="90"/>
      <c r="AC233" s="90">
        <v>0</v>
      </c>
      <c r="AD233" s="102"/>
      <c r="AE233" s="91"/>
      <c r="AF233" s="127" t="str">
        <f>B233&amp;E233</f>
        <v>00001130000000000852</v>
      </c>
      <c r="AG233" s="81" t="str">
        <f>B233&amp;E233</f>
        <v>00001130000000000852</v>
      </c>
    </row>
    <row r="234" spans="1:33" s="82" customFormat="1" ht="11.25">
      <c r="A234" s="83" t="s">
        <v>17</v>
      </c>
      <c r="B234" s="461" t="s">
        <v>211</v>
      </c>
      <c r="C234" s="462"/>
      <c r="D234" s="463"/>
      <c r="E234" s="143" t="s">
        <v>120</v>
      </c>
      <c r="F234" s="84">
        <v>679000</v>
      </c>
      <c r="G234" s="84"/>
      <c r="H234" s="84">
        <v>679000</v>
      </c>
      <c r="I234" s="84">
        <v>679000</v>
      </c>
      <c r="J234" s="84"/>
      <c r="K234" s="84"/>
      <c r="L234" s="84"/>
      <c r="M234" s="84"/>
      <c r="N234" s="84"/>
      <c r="O234" s="84">
        <v>679000</v>
      </c>
      <c r="P234" s="84"/>
      <c r="Q234" s="84">
        <v>679000</v>
      </c>
      <c r="R234" s="84"/>
      <c r="S234" s="84">
        <v>178042.74</v>
      </c>
      <c r="T234" s="84"/>
      <c r="U234" s="84">
        <v>178042.74</v>
      </c>
      <c r="V234" s="84">
        <v>169600</v>
      </c>
      <c r="W234" s="84"/>
      <c r="X234" s="84"/>
      <c r="Y234" s="84"/>
      <c r="Z234" s="84"/>
      <c r="AA234" s="84"/>
      <c r="AB234" s="84">
        <v>169600</v>
      </c>
      <c r="AC234" s="84"/>
      <c r="AD234" s="100">
        <v>178042.74</v>
      </c>
      <c r="AE234" s="85"/>
      <c r="AF234" s="97"/>
      <c r="AG234" s="81" t="s">
        <v>212</v>
      </c>
    </row>
    <row r="235" spans="1:33" s="82" customFormat="1" ht="11.25">
      <c r="A235" s="83" t="s">
        <v>17</v>
      </c>
      <c r="B235" s="461" t="s">
        <v>214</v>
      </c>
      <c r="C235" s="462"/>
      <c r="D235" s="463"/>
      <c r="E235" s="143" t="s">
        <v>120</v>
      </c>
      <c r="F235" s="84">
        <v>679000</v>
      </c>
      <c r="G235" s="84"/>
      <c r="H235" s="84">
        <v>679000</v>
      </c>
      <c r="I235" s="84">
        <v>679000</v>
      </c>
      <c r="J235" s="84"/>
      <c r="K235" s="84"/>
      <c r="L235" s="84"/>
      <c r="M235" s="84"/>
      <c r="N235" s="84"/>
      <c r="O235" s="84">
        <v>679000</v>
      </c>
      <c r="P235" s="84"/>
      <c r="Q235" s="84">
        <v>679000</v>
      </c>
      <c r="R235" s="84"/>
      <c r="S235" s="84">
        <v>178042.74</v>
      </c>
      <c r="T235" s="84"/>
      <c r="U235" s="84">
        <v>178042.74</v>
      </c>
      <c r="V235" s="84">
        <v>169600</v>
      </c>
      <c r="W235" s="84"/>
      <c r="X235" s="84"/>
      <c r="Y235" s="84"/>
      <c r="Z235" s="84"/>
      <c r="AA235" s="84"/>
      <c r="AB235" s="84">
        <v>169600</v>
      </c>
      <c r="AC235" s="84"/>
      <c r="AD235" s="100">
        <v>178042.74</v>
      </c>
      <c r="AE235" s="85"/>
      <c r="AF235" s="97"/>
      <c r="AG235" s="81" t="s">
        <v>215</v>
      </c>
    </row>
    <row r="236" spans="1:33" s="82" customFormat="1" ht="11.25">
      <c r="A236" s="83" t="s">
        <v>17</v>
      </c>
      <c r="B236" s="461" t="s">
        <v>214</v>
      </c>
      <c r="C236" s="462"/>
      <c r="D236" s="463"/>
      <c r="E236" s="143" t="s">
        <v>126</v>
      </c>
      <c r="F236" s="84">
        <v>613298</v>
      </c>
      <c r="G236" s="84"/>
      <c r="H236" s="84">
        <v>613298</v>
      </c>
      <c r="I236" s="84"/>
      <c r="J236" s="84"/>
      <c r="K236" s="84"/>
      <c r="L236" s="84"/>
      <c r="M236" s="84"/>
      <c r="N236" s="84"/>
      <c r="O236" s="84"/>
      <c r="P236" s="84"/>
      <c r="Q236" s="84">
        <v>613298</v>
      </c>
      <c r="R236" s="84"/>
      <c r="S236" s="84">
        <v>170529.74</v>
      </c>
      <c r="T236" s="84"/>
      <c r="U236" s="84">
        <v>170529.74</v>
      </c>
      <c r="V236" s="84"/>
      <c r="W236" s="84"/>
      <c r="X236" s="84"/>
      <c r="Y236" s="84"/>
      <c r="Z236" s="84"/>
      <c r="AA236" s="84"/>
      <c r="AB236" s="84"/>
      <c r="AC236" s="84"/>
      <c r="AD236" s="100">
        <v>170529.74</v>
      </c>
      <c r="AE236" s="85"/>
      <c r="AF236" s="97"/>
      <c r="AG236" s="81" t="s">
        <v>216</v>
      </c>
    </row>
    <row r="237" spans="1:33" s="82" customFormat="1" ht="11.25">
      <c r="A237" s="83" t="s">
        <v>17</v>
      </c>
      <c r="B237" s="461" t="s">
        <v>214</v>
      </c>
      <c r="C237" s="462"/>
      <c r="D237" s="463"/>
      <c r="E237" s="143" t="s">
        <v>129</v>
      </c>
      <c r="F237" s="84">
        <v>613298</v>
      </c>
      <c r="G237" s="84"/>
      <c r="H237" s="84">
        <v>613298</v>
      </c>
      <c r="I237" s="84"/>
      <c r="J237" s="84"/>
      <c r="K237" s="84"/>
      <c r="L237" s="84"/>
      <c r="M237" s="84"/>
      <c r="N237" s="84"/>
      <c r="O237" s="84"/>
      <c r="P237" s="84"/>
      <c r="Q237" s="84">
        <v>613298</v>
      </c>
      <c r="R237" s="84"/>
      <c r="S237" s="84">
        <v>170529.74</v>
      </c>
      <c r="T237" s="84"/>
      <c r="U237" s="84">
        <v>170529.74</v>
      </c>
      <c r="V237" s="84"/>
      <c r="W237" s="84"/>
      <c r="X237" s="84"/>
      <c r="Y237" s="84"/>
      <c r="Z237" s="84"/>
      <c r="AA237" s="84"/>
      <c r="AB237" s="84"/>
      <c r="AC237" s="84"/>
      <c r="AD237" s="100">
        <v>170529.74</v>
      </c>
      <c r="AE237" s="85"/>
      <c r="AF237" s="97"/>
      <c r="AG237" s="81" t="s">
        <v>217</v>
      </c>
    </row>
    <row r="238" spans="1:33" s="82" customFormat="1" ht="11.25">
      <c r="A238" s="88" t="s">
        <v>17</v>
      </c>
      <c r="B238" s="464" t="s">
        <v>214</v>
      </c>
      <c r="C238" s="465"/>
      <c r="D238" s="466"/>
      <c r="E238" s="142" t="s">
        <v>132</v>
      </c>
      <c r="F238" s="84">
        <v>466232</v>
      </c>
      <c r="G238" s="89"/>
      <c r="H238" s="84">
        <v>466232</v>
      </c>
      <c r="I238" s="89"/>
      <c r="J238" s="90"/>
      <c r="K238" s="90"/>
      <c r="L238" s="90"/>
      <c r="M238" s="90"/>
      <c r="N238" s="90"/>
      <c r="O238" s="90"/>
      <c r="P238" s="90"/>
      <c r="Q238" s="90">
        <v>466232</v>
      </c>
      <c r="R238" s="90"/>
      <c r="S238" s="84">
        <v>135612.35999999999</v>
      </c>
      <c r="T238" s="89"/>
      <c r="U238" s="84">
        <v>135612.35999999999</v>
      </c>
      <c r="V238" s="89"/>
      <c r="W238" s="90"/>
      <c r="X238" s="90"/>
      <c r="Y238" s="90"/>
      <c r="Z238" s="90"/>
      <c r="AA238" s="90"/>
      <c r="AB238" s="90"/>
      <c r="AC238" s="90"/>
      <c r="AD238" s="102">
        <v>135612.35999999999</v>
      </c>
      <c r="AE238" s="91"/>
      <c r="AF238" s="127" t="str">
        <f>B238&amp;E238</f>
        <v>00002030000000000121</v>
      </c>
      <c r="AG238" s="81" t="str">
        <f>B238&amp;E238</f>
        <v>00002030000000000121</v>
      </c>
    </row>
    <row r="239" spans="1:33" s="82" customFormat="1" ht="11.25">
      <c r="A239" s="88" t="s">
        <v>17</v>
      </c>
      <c r="B239" s="464" t="s">
        <v>214</v>
      </c>
      <c r="C239" s="465"/>
      <c r="D239" s="466"/>
      <c r="E239" s="142" t="s">
        <v>134</v>
      </c>
      <c r="F239" s="84">
        <v>4200</v>
      </c>
      <c r="G239" s="89"/>
      <c r="H239" s="84">
        <v>4200</v>
      </c>
      <c r="I239" s="89"/>
      <c r="J239" s="90"/>
      <c r="K239" s="90"/>
      <c r="L239" s="90"/>
      <c r="M239" s="90"/>
      <c r="N239" s="90"/>
      <c r="O239" s="90"/>
      <c r="P239" s="90"/>
      <c r="Q239" s="90">
        <v>4200</v>
      </c>
      <c r="R239" s="90"/>
      <c r="S239" s="84">
        <v>3100</v>
      </c>
      <c r="T239" s="89"/>
      <c r="U239" s="84">
        <v>3100</v>
      </c>
      <c r="V239" s="89"/>
      <c r="W239" s="90"/>
      <c r="X239" s="90"/>
      <c r="Y239" s="90"/>
      <c r="Z239" s="90"/>
      <c r="AA239" s="90"/>
      <c r="AB239" s="90"/>
      <c r="AC239" s="90"/>
      <c r="AD239" s="102">
        <v>3100</v>
      </c>
      <c r="AE239" s="91"/>
      <c r="AF239" s="127" t="str">
        <f>B239&amp;E239</f>
        <v>00002030000000000122</v>
      </c>
      <c r="AG239" s="81" t="str">
        <f>B239&amp;E239</f>
        <v>00002030000000000122</v>
      </c>
    </row>
    <row r="240" spans="1:33" s="82" customFormat="1" ht="11.25">
      <c r="A240" s="88" t="s">
        <v>17</v>
      </c>
      <c r="B240" s="464" t="s">
        <v>214</v>
      </c>
      <c r="C240" s="465"/>
      <c r="D240" s="466"/>
      <c r="E240" s="142" t="s">
        <v>136</v>
      </c>
      <c r="F240" s="84">
        <v>142866</v>
      </c>
      <c r="G240" s="89"/>
      <c r="H240" s="84">
        <v>142866</v>
      </c>
      <c r="I240" s="89"/>
      <c r="J240" s="90"/>
      <c r="K240" s="90"/>
      <c r="L240" s="90"/>
      <c r="M240" s="90"/>
      <c r="N240" s="90"/>
      <c r="O240" s="90"/>
      <c r="P240" s="90"/>
      <c r="Q240" s="90">
        <v>142866</v>
      </c>
      <c r="R240" s="90"/>
      <c r="S240" s="84">
        <v>31817.38</v>
      </c>
      <c r="T240" s="89"/>
      <c r="U240" s="84">
        <v>31817.38</v>
      </c>
      <c r="V240" s="89"/>
      <c r="W240" s="90"/>
      <c r="X240" s="90"/>
      <c r="Y240" s="90"/>
      <c r="Z240" s="90"/>
      <c r="AA240" s="90"/>
      <c r="AB240" s="90"/>
      <c r="AC240" s="90"/>
      <c r="AD240" s="102">
        <v>31817.38</v>
      </c>
      <c r="AE240" s="91"/>
      <c r="AF240" s="127" t="str">
        <f>B240&amp;E240</f>
        <v>00002030000000000129</v>
      </c>
      <c r="AG240" s="81" t="str">
        <f>B240&amp;E240</f>
        <v>00002030000000000129</v>
      </c>
    </row>
    <row r="241" spans="1:33" s="82" customFormat="1" ht="11.25">
      <c r="A241" s="83" t="s">
        <v>17</v>
      </c>
      <c r="B241" s="461" t="s">
        <v>214</v>
      </c>
      <c r="C241" s="462"/>
      <c r="D241" s="463"/>
      <c r="E241" s="143" t="s">
        <v>17</v>
      </c>
      <c r="F241" s="84">
        <v>65702</v>
      </c>
      <c r="G241" s="84"/>
      <c r="H241" s="84">
        <v>65702</v>
      </c>
      <c r="I241" s="84"/>
      <c r="J241" s="84"/>
      <c r="K241" s="84"/>
      <c r="L241" s="84"/>
      <c r="M241" s="84"/>
      <c r="N241" s="84"/>
      <c r="O241" s="84"/>
      <c r="P241" s="84"/>
      <c r="Q241" s="84">
        <v>65702</v>
      </c>
      <c r="R241" s="84"/>
      <c r="S241" s="84">
        <v>7513</v>
      </c>
      <c r="T241" s="84"/>
      <c r="U241" s="84">
        <v>7513</v>
      </c>
      <c r="V241" s="84"/>
      <c r="W241" s="84"/>
      <c r="X241" s="84"/>
      <c r="Y241" s="84"/>
      <c r="Z241" s="84"/>
      <c r="AA241" s="84"/>
      <c r="AB241" s="84"/>
      <c r="AC241" s="84"/>
      <c r="AD241" s="100">
        <v>7513</v>
      </c>
      <c r="AE241" s="85"/>
      <c r="AF241" s="97"/>
      <c r="AG241" s="81" t="s">
        <v>218</v>
      </c>
    </row>
    <row r="242" spans="1:33" s="82" customFormat="1" ht="11.25">
      <c r="A242" s="83" t="s">
        <v>17</v>
      </c>
      <c r="B242" s="461" t="s">
        <v>214</v>
      </c>
      <c r="C242" s="462"/>
      <c r="D242" s="463"/>
      <c r="E242" s="143" t="s">
        <v>143</v>
      </c>
      <c r="F242" s="84">
        <v>65702</v>
      </c>
      <c r="G242" s="84"/>
      <c r="H242" s="84">
        <v>65702</v>
      </c>
      <c r="I242" s="84"/>
      <c r="J242" s="84"/>
      <c r="K242" s="84"/>
      <c r="L242" s="84"/>
      <c r="M242" s="84"/>
      <c r="N242" s="84"/>
      <c r="O242" s="84"/>
      <c r="P242" s="84"/>
      <c r="Q242" s="84">
        <v>65702</v>
      </c>
      <c r="R242" s="84"/>
      <c r="S242" s="84">
        <v>7513</v>
      </c>
      <c r="T242" s="84"/>
      <c r="U242" s="84">
        <v>7513</v>
      </c>
      <c r="V242" s="84"/>
      <c r="W242" s="84"/>
      <c r="X242" s="84"/>
      <c r="Y242" s="84"/>
      <c r="Z242" s="84"/>
      <c r="AA242" s="84"/>
      <c r="AB242" s="84"/>
      <c r="AC242" s="84"/>
      <c r="AD242" s="100">
        <v>7513</v>
      </c>
      <c r="AE242" s="85"/>
      <c r="AF242" s="97"/>
      <c r="AG242" s="81" t="s">
        <v>219</v>
      </c>
    </row>
    <row r="243" spans="1:33" s="82" customFormat="1" ht="11.25">
      <c r="A243" s="88" t="s">
        <v>17</v>
      </c>
      <c r="B243" s="464" t="s">
        <v>214</v>
      </c>
      <c r="C243" s="465"/>
      <c r="D243" s="466"/>
      <c r="E243" s="142" t="s">
        <v>146</v>
      </c>
      <c r="F243" s="84">
        <v>3300</v>
      </c>
      <c r="G243" s="89"/>
      <c r="H243" s="84">
        <v>3300</v>
      </c>
      <c r="I243" s="89"/>
      <c r="J243" s="90"/>
      <c r="K243" s="90"/>
      <c r="L243" s="90"/>
      <c r="M243" s="90"/>
      <c r="N243" s="90"/>
      <c r="O243" s="90"/>
      <c r="P243" s="90"/>
      <c r="Q243" s="90">
        <v>3300</v>
      </c>
      <c r="R243" s="90"/>
      <c r="S243" s="84">
        <v>300</v>
      </c>
      <c r="T243" s="89"/>
      <c r="U243" s="84">
        <v>300</v>
      </c>
      <c r="V243" s="89"/>
      <c r="W243" s="90"/>
      <c r="X243" s="90"/>
      <c r="Y243" s="90"/>
      <c r="Z243" s="90"/>
      <c r="AA243" s="90"/>
      <c r="AB243" s="90"/>
      <c r="AC243" s="90"/>
      <c r="AD243" s="102">
        <v>300</v>
      </c>
      <c r="AE243" s="91"/>
      <c r="AF243" s="127" t="str">
        <f>B243&amp;E243</f>
        <v>00002030000000000242</v>
      </c>
      <c r="AG243" s="81" t="str">
        <f>B243&amp;E243</f>
        <v>00002030000000000242</v>
      </c>
    </row>
    <row r="244" spans="1:33" s="82" customFormat="1" ht="11.25">
      <c r="A244" s="88" t="s">
        <v>17</v>
      </c>
      <c r="B244" s="464" t="s">
        <v>214</v>
      </c>
      <c r="C244" s="465"/>
      <c r="D244" s="466"/>
      <c r="E244" s="142" t="s">
        <v>148</v>
      </c>
      <c r="F244" s="84">
        <v>62402</v>
      </c>
      <c r="G244" s="89"/>
      <c r="H244" s="84">
        <v>62402</v>
      </c>
      <c r="I244" s="89"/>
      <c r="J244" s="90"/>
      <c r="K244" s="90"/>
      <c r="L244" s="90"/>
      <c r="M244" s="90"/>
      <c r="N244" s="90"/>
      <c r="O244" s="90"/>
      <c r="P244" s="90"/>
      <c r="Q244" s="90">
        <v>62402</v>
      </c>
      <c r="R244" s="90"/>
      <c r="S244" s="84">
        <v>7213</v>
      </c>
      <c r="T244" s="89"/>
      <c r="U244" s="84">
        <v>7213</v>
      </c>
      <c r="V244" s="89"/>
      <c r="W244" s="90"/>
      <c r="X244" s="90"/>
      <c r="Y244" s="90"/>
      <c r="Z244" s="90"/>
      <c r="AA244" s="90"/>
      <c r="AB244" s="90"/>
      <c r="AC244" s="90"/>
      <c r="AD244" s="102">
        <v>7213</v>
      </c>
      <c r="AE244" s="91"/>
      <c r="AF244" s="127" t="str">
        <f>B244&amp;E244</f>
        <v>00002030000000000244</v>
      </c>
      <c r="AG244" s="81" t="str">
        <f>B244&amp;E244</f>
        <v>00002030000000000244</v>
      </c>
    </row>
    <row r="245" spans="1:33" s="82" customFormat="1" ht="11.25">
      <c r="A245" s="83" t="s">
        <v>17</v>
      </c>
      <c r="B245" s="461" t="s">
        <v>214</v>
      </c>
      <c r="C245" s="462"/>
      <c r="D245" s="463"/>
      <c r="E245" s="143" t="s">
        <v>22</v>
      </c>
      <c r="F245" s="84">
        <v>0</v>
      </c>
      <c r="G245" s="84"/>
      <c r="H245" s="84">
        <v>0</v>
      </c>
      <c r="I245" s="84">
        <v>679000</v>
      </c>
      <c r="J245" s="84"/>
      <c r="K245" s="84"/>
      <c r="L245" s="84"/>
      <c r="M245" s="84"/>
      <c r="N245" s="84"/>
      <c r="O245" s="84">
        <v>679000</v>
      </c>
      <c r="P245" s="84"/>
      <c r="Q245" s="84"/>
      <c r="R245" s="84"/>
      <c r="S245" s="84">
        <v>0</v>
      </c>
      <c r="T245" s="84"/>
      <c r="U245" s="84">
        <v>0</v>
      </c>
      <c r="V245" s="84">
        <v>169600</v>
      </c>
      <c r="W245" s="84"/>
      <c r="X245" s="84"/>
      <c r="Y245" s="84"/>
      <c r="Z245" s="84"/>
      <c r="AA245" s="84"/>
      <c r="AB245" s="84">
        <v>169600</v>
      </c>
      <c r="AC245" s="84"/>
      <c r="AD245" s="100"/>
      <c r="AE245" s="85"/>
      <c r="AF245" s="97"/>
      <c r="AG245" s="81" t="s">
        <v>220</v>
      </c>
    </row>
    <row r="246" spans="1:33" s="82" customFormat="1" ht="11.25">
      <c r="A246" s="88" t="s">
        <v>17</v>
      </c>
      <c r="B246" s="464" t="s">
        <v>214</v>
      </c>
      <c r="C246" s="465"/>
      <c r="D246" s="466"/>
      <c r="E246" s="142" t="s">
        <v>199</v>
      </c>
      <c r="F246" s="84">
        <v>0</v>
      </c>
      <c r="G246" s="89"/>
      <c r="H246" s="84">
        <v>0</v>
      </c>
      <c r="I246" s="89">
        <v>679000</v>
      </c>
      <c r="J246" s="90"/>
      <c r="K246" s="90"/>
      <c r="L246" s="90"/>
      <c r="M246" s="90"/>
      <c r="N246" s="90"/>
      <c r="O246" s="90">
        <v>679000</v>
      </c>
      <c r="P246" s="90"/>
      <c r="Q246" s="90"/>
      <c r="R246" s="90"/>
      <c r="S246" s="84">
        <v>0</v>
      </c>
      <c r="T246" s="89"/>
      <c r="U246" s="84">
        <v>0</v>
      </c>
      <c r="V246" s="89">
        <v>169600</v>
      </c>
      <c r="W246" s="90"/>
      <c r="X246" s="90"/>
      <c r="Y246" s="90"/>
      <c r="Z246" s="90"/>
      <c r="AA246" s="90"/>
      <c r="AB246" s="90">
        <v>169600</v>
      </c>
      <c r="AC246" s="90"/>
      <c r="AD246" s="102"/>
      <c r="AE246" s="91"/>
      <c r="AF246" s="127" t="str">
        <f>B246&amp;E246</f>
        <v>00002030000000000530</v>
      </c>
      <c r="AG246" s="81" t="str">
        <f>B246&amp;E246</f>
        <v>00002030000000000530</v>
      </c>
    </row>
    <row r="247" spans="1:33" s="82" customFormat="1" ht="11.25">
      <c r="A247" s="83" t="s">
        <v>17</v>
      </c>
      <c r="B247" s="461" t="s">
        <v>222</v>
      </c>
      <c r="C247" s="462"/>
      <c r="D247" s="463"/>
      <c r="E247" s="143" t="s">
        <v>120</v>
      </c>
      <c r="F247" s="84">
        <v>2562636.0299999998</v>
      </c>
      <c r="G247" s="84"/>
      <c r="H247" s="84">
        <v>2562636.0299999998</v>
      </c>
      <c r="I247" s="84"/>
      <c r="J247" s="84"/>
      <c r="K247" s="84"/>
      <c r="L247" s="84"/>
      <c r="M247" s="84"/>
      <c r="N247" s="84"/>
      <c r="O247" s="84">
        <v>1074300</v>
      </c>
      <c r="P247" s="84">
        <v>1205936.03</v>
      </c>
      <c r="Q247" s="84">
        <v>282400</v>
      </c>
      <c r="R247" s="84"/>
      <c r="S247" s="84">
        <v>498043.56</v>
      </c>
      <c r="T247" s="84"/>
      <c r="U247" s="84">
        <v>498043.56</v>
      </c>
      <c r="V247" s="84"/>
      <c r="W247" s="84"/>
      <c r="X247" s="84"/>
      <c r="Y247" s="84"/>
      <c r="Z247" s="84"/>
      <c r="AA247" s="84"/>
      <c r="AB247" s="84">
        <v>317009.64</v>
      </c>
      <c r="AC247" s="84">
        <v>109479.03</v>
      </c>
      <c r="AD247" s="100">
        <v>71554.89</v>
      </c>
      <c r="AE247" s="85"/>
      <c r="AF247" s="97"/>
      <c r="AG247" s="81" t="s">
        <v>223</v>
      </c>
    </row>
    <row r="248" spans="1:33" s="82" customFormat="1" ht="11.25">
      <c r="A248" s="83" t="s">
        <v>17</v>
      </c>
      <c r="B248" s="461" t="s">
        <v>225</v>
      </c>
      <c r="C248" s="462"/>
      <c r="D248" s="463"/>
      <c r="E248" s="143" t="s">
        <v>120</v>
      </c>
      <c r="F248" s="84">
        <v>1074300</v>
      </c>
      <c r="G248" s="84"/>
      <c r="H248" s="84">
        <v>1074300</v>
      </c>
      <c r="I248" s="84"/>
      <c r="J248" s="84"/>
      <c r="K248" s="84"/>
      <c r="L248" s="84"/>
      <c r="M248" s="84"/>
      <c r="N248" s="84"/>
      <c r="O248" s="84">
        <v>1074300</v>
      </c>
      <c r="P248" s="84"/>
      <c r="Q248" s="84"/>
      <c r="R248" s="84"/>
      <c r="S248" s="84">
        <v>317009.64</v>
      </c>
      <c r="T248" s="84"/>
      <c r="U248" s="84">
        <v>317009.64</v>
      </c>
      <c r="V248" s="84"/>
      <c r="W248" s="84"/>
      <c r="X248" s="84"/>
      <c r="Y248" s="84"/>
      <c r="Z248" s="84"/>
      <c r="AA248" s="84"/>
      <c r="AB248" s="84">
        <v>317009.64</v>
      </c>
      <c r="AC248" s="84"/>
      <c r="AD248" s="100"/>
      <c r="AE248" s="85"/>
      <c r="AF248" s="97"/>
      <c r="AG248" s="81" t="s">
        <v>226</v>
      </c>
    </row>
    <row r="249" spans="1:33" s="82" customFormat="1" ht="11.25">
      <c r="A249" s="83" t="s">
        <v>17</v>
      </c>
      <c r="B249" s="461" t="s">
        <v>225</v>
      </c>
      <c r="C249" s="462"/>
      <c r="D249" s="463"/>
      <c r="E249" s="143" t="s">
        <v>126</v>
      </c>
      <c r="F249" s="84">
        <v>1011050</v>
      </c>
      <c r="G249" s="84"/>
      <c r="H249" s="84">
        <v>1011050</v>
      </c>
      <c r="I249" s="84"/>
      <c r="J249" s="84"/>
      <c r="K249" s="84"/>
      <c r="L249" s="84"/>
      <c r="M249" s="84"/>
      <c r="N249" s="84"/>
      <c r="O249" s="84">
        <v>1011050</v>
      </c>
      <c r="P249" s="84"/>
      <c r="Q249" s="84"/>
      <c r="R249" s="84"/>
      <c r="S249" s="84">
        <v>317009.64</v>
      </c>
      <c r="T249" s="84"/>
      <c r="U249" s="84">
        <v>317009.64</v>
      </c>
      <c r="V249" s="84"/>
      <c r="W249" s="84"/>
      <c r="X249" s="84"/>
      <c r="Y249" s="84"/>
      <c r="Z249" s="84"/>
      <c r="AA249" s="84"/>
      <c r="AB249" s="84">
        <v>317009.64</v>
      </c>
      <c r="AC249" s="84"/>
      <c r="AD249" s="100"/>
      <c r="AE249" s="85"/>
      <c r="AF249" s="97"/>
      <c r="AG249" s="81" t="s">
        <v>227</v>
      </c>
    </row>
    <row r="250" spans="1:33" s="82" customFormat="1" ht="11.25">
      <c r="A250" s="83" t="s">
        <v>17</v>
      </c>
      <c r="B250" s="461" t="s">
        <v>225</v>
      </c>
      <c r="C250" s="462"/>
      <c r="D250" s="463"/>
      <c r="E250" s="143" t="s">
        <v>129</v>
      </c>
      <c r="F250" s="84">
        <v>1011050</v>
      </c>
      <c r="G250" s="84"/>
      <c r="H250" s="84">
        <v>1011050</v>
      </c>
      <c r="I250" s="84"/>
      <c r="J250" s="84"/>
      <c r="K250" s="84"/>
      <c r="L250" s="84"/>
      <c r="M250" s="84"/>
      <c r="N250" s="84"/>
      <c r="O250" s="84">
        <v>1011050</v>
      </c>
      <c r="P250" s="84"/>
      <c r="Q250" s="84"/>
      <c r="R250" s="84"/>
      <c r="S250" s="84">
        <v>317009.64</v>
      </c>
      <c r="T250" s="84"/>
      <c r="U250" s="84">
        <v>317009.64</v>
      </c>
      <c r="V250" s="84"/>
      <c r="W250" s="84"/>
      <c r="X250" s="84"/>
      <c r="Y250" s="84"/>
      <c r="Z250" s="84"/>
      <c r="AA250" s="84"/>
      <c r="AB250" s="84">
        <v>317009.64</v>
      </c>
      <c r="AC250" s="84"/>
      <c r="AD250" s="100"/>
      <c r="AE250" s="85"/>
      <c r="AF250" s="97"/>
      <c r="AG250" s="81" t="s">
        <v>228</v>
      </c>
    </row>
    <row r="251" spans="1:33" s="82" customFormat="1" ht="11.25">
      <c r="A251" s="88" t="s">
        <v>17</v>
      </c>
      <c r="B251" s="464" t="s">
        <v>225</v>
      </c>
      <c r="C251" s="465"/>
      <c r="D251" s="466"/>
      <c r="E251" s="142" t="s">
        <v>132</v>
      </c>
      <c r="F251" s="84">
        <v>782000</v>
      </c>
      <c r="G251" s="89"/>
      <c r="H251" s="84">
        <v>782000</v>
      </c>
      <c r="I251" s="89"/>
      <c r="J251" s="90"/>
      <c r="K251" s="90"/>
      <c r="L251" s="90"/>
      <c r="M251" s="90"/>
      <c r="N251" s="90"/>
      <c r="O251" s="90">
        <v>782000</v>
      </c>
      <c r="P251" s="90"/>
      <c r="Q251" s="90"/>
      <c r="R251" s="90"/>
      <c r="S251" s="84">
        <v>268258.88</v>
      </c>
      <c r="T251" s="89"/>
      <c r="U251" s="84">
        <v>268258.88</v>
      </c>
      <c r="V251" s="89"/>
      <c r="W251" s="90"/>
      <c r="X251" s="90"/>
      <c r="Y251" s="90"/>
      <c r="Z251" s="90"/>
      <c r="AA251" s="90"/>
      <c r="AB251" s="90">
        <v>268258.88</v>
      </c>
      <c r="AC251" s="90"/>
      <c r="AD251" s="102"/>
      <c r="AE251" s="91"/>
      <c r="AF251" s="127" t="str">
        <f>B251&amp;E251</f>
        <v>00003090000000000121</v>
      </c>
      <c r="AG251" s="81" t="str">
        <f>B251&amp;E251</f>
        <v>00003090000000000121</v>
      </c>
    </row>
    <row r="252" spans="1:33" s="82" customFormat="1" ht="11.25">
      <c r="A252" s="88" t="s">
        <v>17</v>
      </c>
      <c r="B252" s="464" t="s">
        <v>225</v>
      </c>
      <c r="C252" s="465"/>
      <c r="D252" s="466"/>
      <c r="E252" s="142" t="s">
        <v>134</v>
      </c>
      <c r="F252" s="84">
        <v>750</v>
      </c>
      <c r="G252" s="89"/>
      <c r="H252" s="84">
        <v>750</v>
      </c>
      <c r="I252" s="89"/>
      <c r="J252" s="90"/>
      <c r="K252" s="90"/>
      <c r="L252" s="90"/>
      <c r="M252" s="90"/>
      <c r="N252" s="90"/>
      <c r="O252" s="90">
        <v>750</v>
      </c>
      <c r="P252" s="90"/>
      <c r="Q252" s="90"/>
      <c r="R252" s="90"/>
      <c r="S252" s="84">
        <v>0</v>
      </c>
      <c r="T252" s="89"/>
      <c r="U252" s="84">
        <v>0</v>
      </c>
      <c r="V252" s="89"/>
      <c r="W252" s="90"/>
      <c r="X252" s="90"/>
      <c r="Y252" s="90"/>
      <c r="Z252" s="90"/>
      <c r="AA252" s="90"/>
      <c r="AB252" s="90">
        <v>0</v>
      </c>
      <c r="AC252" s="90"/>
      <c r="AD252" s="102"/>
      <c r="AE252" s="91"/>
      <c r="AF252" s="127" t="str">
        <f>B252&amp;E252</f>
        <v>00003090000000000122</v>
      </c>
      <c r="AG252" s="81" t="str">
        <f>B252&amp;E252</f>
        <v>00003090000000000122</v>
      </c>
    </row>
    <row r="253" spans="1:33" s="82" customFormat="1" ht="11.25">
      <c r="A253" s="88" t="s">
        <v>17</v>
      </c>
      <c r="B253" s="464" t="s">
        <v>225</v>
      </c>
      <c r="C253" s="465"/>
      <c r="D253" s="466"/>
      <c r="E253" s="142" t="s">
        <v>136</v>
      </c>
      <c r="F253" s="84">
        <v>228300</v>
      </c>
      <c r="G253" s="89"/>
      <c r="H253" s="84">
        <v>228300</v>
      </c>
      <c r="I253" s="89"/>
      <c r="J253" s="90"/>
      <c r="K253" s="90"/>
      <c r="L253" s="90"/>
      <c r="M253" s="90"/>
      <c r="N253" s="90"/>
      <c r="O253" s="90">
        <v>228300</v>
      </c>
      <c r="P253" s="90"/>
      <c r="Q253" s="90"/>
      <c r="R253" s="90"/>
      <c r="S253" s="84">
        <v>48750.76</v>
      </c>
      <c r="T253" s="89"/>
      <c r="U253" s="84">
        <v>48750.76</v>
      </c>
      <c r="V253" s="89"/>
      <c r="W253" s="90"/>
      <c r="X253" s="90"/>
      <c r="Y253" s="90"/>
      <c r="Z253" s="90"/>
      <c r="AA253" s="90"/>
      <c r="AB253" s="90">
        <v>48750.76</v>
      </c>
      <c r="AC253" s="90"/>
      <c r="AD253" s="102"/>
      <c r="AE253" s="91"/>
      <c r="AF253" s="127" t="str">
        <f>B253&amp;E253</f>
        <v>00003090000000000129</v>
      </c>
      <c r="AG253" s="81" t="str">
        <f>B253&amp;E253</f>
        <v>00003090000000000129</v>
      </c>
    </row>
    <row r="254" spans="1:33" s="82" customFormat="1" ht="11.25">
      <c r="A254" s="83" t="s">
        <v>17</v>
      </c>
      <c r="B254" s="461" t="s">
        <v>225</v>
      </c>
      <c r="C254" s="462"/>
      <c r="D254" s="463"/>
      <c r="E254" s="143" t="s">
        <v>17</v>
      </c>
      <c r="F254" s="84">
        <v>63250</v>
      </c>
      <c r="G254" s="84"/>
      <c r="H254" s="84">
        <v>63250</v>
      </c>
      <c r="I254" s="84"/>
      <c r="J254" s="84"/>
      <c r="K254" s="84"/>
      <c r="L254" s="84"/>
      <c r="M254" s="84"/>
      <c r="N254" s="84"/>
      <c r="O254" s="84">
        <v>63250</v>
      </c>
      <c r="P254" s="84"/>
      <c r="Q254" s="84"/>
      <c r="R254" s="84"/>
      <c r="S254" s="84">
        <v>0</v>
      </c>
      <c r="T254" s="84"/>
      <c r="U254" s="84">
        <v>0</v>
      </c>
      <c r="V254" s="84"/>
      <c r="W254" s="84"/>
      <c r="X254" s="84"/>
      <c r="Y254" s="84"/>
      <c r="Z254" s="84"/>
      <c r="AA254" s="84"/>
      <c r="AB254" s="84">
        <v>0</v>
      </c>
      <c r="AC254" s="84"/>
      <c r="AD254" s="100"/>
      <c r="AE254" s="85"/>
      <c r="AF254" s="97"/>
      <c r="AG254" s="81" t="s">
        <v>229</v>
      </c>
    </row>
    <row r="255" spans="1:33" s="82" customFormat="1" ht="11.25">
      <c r="A255" s="83" t="s">
        <v>17</v>
      </c>
      <c r="B255" s="461" t="s">
        <v>225</v>
      </c>
      <c r="C255" s="462"/>
      <c r="D255" s="463"/>
      <c r="E255" s="143" t="s">
        <v>143</v>
      </c>
      <c r="F255" s="84">
        <v>63250</v>
      </c>
      <c r="G255" s="84"/>
      <c r="H255" s="84">
        <v>63250</v>
      </c>
      <c r="I255" s="84"/>
      <c r="J255" s="84"/>
      <c r="K255" s="84"/>
      <c r="L255" s="84"/>
      <c r="M255" s="84"/>
      <c r="N255" s="84"/>
      <c r="O255" s="84">
        <v>63250</v>
      </c>
      <c r="P255" s="84"/>
      <c r="Q255" s="84"/>
      <c r="R255" s="84"/>
      <c r="S255" s="84">
        <v>0</v>
      </c>
      <c r="T255" s="84"/>
      <c r="U255" s="84">
        <v>0</v>
      </c>
      <c r="V255" s="84"/>
      <c r="W255" s="84"/>
      <c r="X255" s="84"/>
      <c r="Y255" s="84"/>
      <c r="Z255" s="84"/>
      <c r="AA255" s="84"/>
      <c r="AB255" s="84">
        <v>0</v>
      </c>
      <c r="AC255" s="84"/>
      <c r="AD255" s="100"/>
      <c r="AE255" s="85"/>
      <c r="AF255" s="97"/>
      <c r="AG255" s="81" t="s">
        <v>230</v>
      </c>
    </row>
    <row r="256" spans="1:33" s="82" customFormat="1" ht="11.25">
      <c r="A256" s="88" t="s">
        <v>17</v>
      </c>
      <c r="B256" s="464" t="s">
        <v>225</v>
      </c>
      <c r="C256" s="465"/>
      <c r="D256" s="466"/>
      <c r="E256" s="142" t="s">
        <v>148</v>
      </c>
      <c r="F256" s="84">
        <v>63250</v>
      </c>
      <c r="G256" s="89"/>
      <c r="H256" s="84">
        <v>63250</v>
      </c>
      <c r="I256" s="89"/>
      <c r="J256" s="90"/>
      <c r="K256" s="90"/>
      <c r="L256" s="90"/>
      <c r="M256" s="90"/>
      <c r="N256" s="90"/>
      <c r="O256" s="90">
        <v>63250</v>
      </c>
      <c r="P256" s="90"/>
      <c r="Q256" s="90"/>
      <c r="R256" s="90"/>
      <c r="S256" s="84">
        <v>0</v>
      </c>
      <c r="T256" s="89"/>
      <c r="U256" s="84">
        <v>0</v>
      </c>
      <c r="V256" s="89"/>
      <c r="W256" s="90"/>
      <c r="X256" s="90"/>
      <c r="Y256" s="90"/>
      <c r="Z256" s="90"/>
      <c r="AA256" s="90"/>
      <c r="AB256" s="90">
        <v>0</v>
      </c>
      <c r="AC256" s="90"/>
      <c r="AD256" s="102"/>
      <c r="AE256" s="91"/>
      <c r="AF256" s="127" t="str">
        <f>B256&amp;E256</f>
        <v>00003090000000000244</v>
      </c>
      <c r="AG256" s="81" t="str">
        <f>B256&amp;E256</f>
        <v>00003090000000000244</v>
      </c>
    </row>
    <row r="257" spans="1:33" s="82" customFormat="1" ht="11.25">
      <c r="A257" s="83" t="s">
        <v>17</v>
      </c>
      <c r="B257" s="461" t="s">
        <v>232</v>
      </c>
      <c r="C257" s="462"/>
      <c r="D257" s="463"/>
      <c r="E257" s="143" t="s">
        <v>120</v>
      </c>
      <c r="F257" s="84">
        <v>687336.03</v>
      </c>
      <c r="G257" s="84"/>
      <c r="H257" s="84">
        <v>687336.03</v>
      </c>
      <c r="I257" s="84"/>
      <c r="J257" s="84"/>
      <c r="K257" s="84"/>
      <c r="L257" s="84"/>
      <c r="M257" s="84"/>
      <c r="N257" s="84"/>
      <c r="O257" s="84"/>
      <c r="P257" s="84">
        <v>405936.03</v>
      </c>
      <c r="Q257" s="84">
        <v>281400</v>
      </c>
      <c r="R257" s="84"/>
      <c r="S257" s="84">
        <v>181033.92</v>
      </c>
      <c r="T257" s="84"/>
      <c r="U257" s="84">
        <v>181033.92</v>
      </c>
      <c r="V257" s="84"/>
      <c r="W257" s="84"/>
      <c r="X257" s="84"/>
      <c r="Y257" s="84"/>
      <c r="Z257" s="84"/>
      <c r="AA257" s="84"/>
      <c r="AB257" s="84"/>
      <c r="AC257" s="84">
        <v>109479.03</v>
      </c>
      <c r="AD257" s="100">
        <v>71554.89</v>
      </c>
      <c r="AE257" s="85"/>
      <c r="AF257" s="97"/>
      <c r="AG257" s="81" t="s">
        <v>233</v>
      </c>
    </row>
    <row r="258" spans="1:33" s="82" customFormat="1" ht="11.25">
      <c r="A258" s="83" t="s">
        <v>17</v>
      </c>
      <c r="B258" s="461" t="s">
        <v>232</v>
      </c>
      <c r="C258" s="462"/>
      <c r="D258" s="463"/>
      <c r="E258" s="143" t="s">
        <v>17</v>
      </c>
      <c r="F258" s="84">
        <v>418182</v>
      </c>
      <c r="G258" s="84"/>
      <c r="H258" s="84">
        <v>418182</v>
      </c>
      <c r="I258" s="84"/>
      <c r="J258" s="84"/>
      <c r="K258" s="84"/>
      <c r="L258" s="84"/>
      <c r="M258" s="84"/>
      <c r="N258" s="84"/>
      <c r="O258" s="84"/>
      <c r="P258" s="84">
        <v>142782</v>
      </c>
      <c r="Q258" s="84">
        <v>275400</v>
      </c>
      <c r="R258" s="84"/>
      <c r="S258" s="84">
        <v>116379.89</v>
      </c>
      <c r="T258" s="84"/>
      <c r="U258" s="84">
        <v>116379.89</v>
      </c>
      <c r="V258" s="84"/>
      <c r="W258" s="84"/>
      <c r="X258" s="84"/>
      <c r="Y258" s="84"/>
      <c r="Z258" s="84"/>
      <c r="AA258" s="84"/>
      <c r="AB258" s="84"/>
      <c r="AC258" s="84">
        <v>46325</v>
      </c>
      <c r="AD258" s="100">
        <v>70054.89</v>
      </c>
      <c r="AE258" s="85"/>
      <c r="AF258" s="97"/>
      <c r="AG258" s="81" t="s">
        <v>234</v>
      </c>
    </row>
    <row r="259" spans="1:33" s="82" customFormat="1" ht="11.25">
      <c r="A259" s="83" t="s">
        <v>17</v>
      </c>
      <c r="B259" s="461" t="s">
        <v>232</v>
      </c>
      <c r="C259" s="462"/>
      <c r="D259" s="463"/>
      <c r="E259" s="143" t="s">
        <v>143</v>
      </c>
      <c r="F259" s="84">
        <v>418182</v>
      </c>
      <c r="G259" s="84"/>
      <c r="H259" s="84">
        <v>418182</v>
      </c>
      <c r="I259" s="84"/>
      <c r="J259" s="84"/>
      <c r="K259" s="84"/>
      <c r="L259" s="84"/>
      <c r="M259" s="84"/>
      <c r="N259" s="84"/>
      <c r="O259" s="84"/>
      <c r="P259" s="84">
        <v>142782</v>
      </c>
      <c r="Q259" s="84">
        <v>275400</v>
      </c>
      <c r="R259" s="84"/>
      <c r="S259" s="84">
        <v>116379.89</v>
      </c>
      <c r="T259" s="84"/>
      <c r="U259" s="84">
        <v>116379.89</v>
      </c>
      <c r="V259" s="84"/>
      <c r="W259" s="84"/>
      <c r="X259" s="84"/>
      <c r="Y259" s="84"/>
      <c r="Z259" s="84"/>
      <c r="AA259" s="84"/>
      <c r="AB259" s="84"/>
      <c r="AC259" s="84">
        <v>46325</v>
      </c>
      <c r="AD259" s="100">
        <v>70054.89</v>
      </c>
      <c r="AE259" s="85"/>
      <c r="AF259" s="97"/>
      <c r="AG259" s="81" t="s">
        <v>235</v>
      </c>
    </row>
    <row r="260" spans="1:33" s="82" customFormat="1" ht="11.25">
      <c r="A260" s="88" t="s">
        <v>17</v>
      </c>
      <c r="B260" s="464" t="s">
        <v>232</v>
      </c>
      <c r="C260" s="465"/>
      <c r="D260" s="466"/>
      <c r="E260" s="142" t="s">
        <v>148</v>
      </c>
      <c r="F260" s="84">
        <v>418182</v>
      </c>
      <c r="G260" s="89"/>
      <c r="H260" s="84">
        <v>418182</v>
      </c>
      <c r="I260" s="89"/>
      <c r="J260" s="90"/>
      <c r="K260" s="90"/>
      <c r="L260" s="90"/>
      <c r="M260" s="90"/>
      <c r="N260" s="90"/>
      <c r="O260" s="90"/>
      <c r="P260" s="90">
        <v>142782</v>
      </c>
      <c r="Q260" s="90">
        <v>275400</v>
      </c>
      <c r="R260" s="90"/>
      <c r="S260" s="84">
        <v>116379.89</v>
      </c>
      <c r="T260" s="89"/>
      <c r="U260" s="84">
        <v>116379.89</v>
      </c>
      <c r="V260" s="89"/>
      <c r="W260" s="90"/>
      <c r="X260" s="90"/>
      <c r="Y260" s="90"/>
      <c r="Z260" s="90"/>
      <c r="AA260" s="90"/>
      <c r="AB260" s="90"/>
      <c r="AC260" s="90">
        <v>46325</v>
      </c>
      <c r="AD260" s="102">
        <v>70054.89</v>
      </c>
      <c r="AE260" s="91"/>
      <c r="AF260" s="127" t="str">
        <f>B260&amp;E260</f>
        <v>00003100000000000244</v>
      </c>
      <c r="AG260" s="81" t="str">
        <f>B260&amp;E260</f>
        <v>00003100000000000244</v>
      </c>
    </row>
    <row r="261" spans="1:33" s="82" customFormat="1" ht="11.25">
      <c r="A261" s="83" t="s">
        <v>17</v>
      </c>
      <c r="B261" s="461" t="s">
        <v>232</v>
      </c>
      <c r="C261" s="462"/>
      <c r="D261" s="463"/>
      <c r="E261" s="143" t="s">
        <v>157</v>
      </c>
      <c r="F261" s="84">
        <v>269154.03000000003</v>
      </c>
      <c r="G261" s="84"/>
      <c r="H261" s="84">
        <v>269154.03000000003</v>
      </c>
      <c r="I261" s="84"/>
      <c r="J261" s="84"/>
      <c r="K261" s="84"/>
      <c r="L261" s="84"/>
      <c r="M261" s="84"/>
      <c r="N261" s="84"/>
      <c r="O261" s="84"/>
      <c r="P261" s="84">
        <v>263154.03000000003</v>
      </c>
      <c r="Q261" s="84">
        <v>6000</v>
      </c>
      <c r="R261" s="84"/>
      <c r="S261" s="84">
        <v>64654.03</v>
      </c>
      <c r="T261" s="84"/>
      <c r="U261" s="84">
        <v>64654.03</v>
      </c>
      <c r="V261" s="84"/>
      <c r="W261" s="84"/>
      <c r="X261" s="84"/>
      <c r="Y261" s="84"/>
      <c r="Z261" s="84"/>
      <c r="AA261" s="84"/>
      <c r="AB261" s="84"/>
      <c r="AC261" s="84">
        <v>63154.03</v>
      </c>
      <c r="AD261" s="100">
        <v>1500</v>
      </c>
      <c r="AE261" s="85"/>
      <c r="AF261" s="97"/>
      <c r="AG261" s="81" t="s">
        <v>236</v>
      </c>
    </row>
    <row r="262" spans="1:33" s="82" customFormat="1" ht="11.25">
      <c r="A262" s="88" t="s">
        <v>17</v>
      </c>
      <c r="B262" s="464" t="s">
        <v>232</v>
      </c>
      <c r="C262" s="465"/>
      <c r="D262" s="466"/>
      <c r="E262" s="142" t="s">
        <v>238</v>
      </c>
      <c r="F262" s="84">
        <v>263154.03000000003</v>
      </c>
      <c r="G262" s="89"/>
      <c r="H262" s="84">
        <v>263154.03000000003</v>
      </c>
      <c r="I262" s="89"/>
      <c r="J262" s="90"/>
      <c r="K262" s="90"/>
      <c r="L262" s="90"/>
      <c r="M262" s="90"/>
      <c r="N262" s="90"/>
      <c r="O262" s="90"/>
      <c r="P262" s="90">
        <v>263154.03000000003</v>
      </c>
      <c r="Q262" s="90"/>
      <c r="R262" s="90"/>
      <c r="S262" s="84">
        <v>63154.03</v>
      </c>
      <c r="T262" s="89"/>
      <c r="U262" s="84">
        <v>63154.03</v>
      </c>
      <c r="V262" s="89"/>
      <c r="W262" s="90"/>
      <c r="X262" s="90"/>
      <c r="Y262" s="90"/>
      <c r="Z262" s="90"/>
      <c r="AA262" s="90"/>
      <c r="AB262" s="90"/>
      <c r="AC262" s="90">
        <v>63154.03</v>
      </c>
      <c r="AD262" s="102"/>
      <c r="AE262" s="91"/>
      <c r="AF262" s="127" t="str">
        <f>B262&amp;E262</f>
        <v>00003100000000000810</v>
      </c>
      <c r="AG262" s="81" t="str">
        <f>B262&amp;E262</f>
        <v>00003100000000000810</v>
      </c>
    </row>
    <row r="263" spans="1:33" s="82" customFormat="1" ht="11.25">
      <c r="A263" s="83" t="s">
        <v>17</v>
      </c>
      <c r="B263" s="461" t="s">
        <v>232</v>
      </c>
      <c r="C263" s="462"/>
      <c r="D263" s="463"/>
      <c r="E263" s="143" t="s">
        <v>160</v>
      </c>
      <c r="F263" s="84">
        <v>6000</v>
      </c>
      <c r="G263" s="84"/>
      <c r="H263" s="84">
        <v>6000</v>
      </c>
      <c r="I263" s="84"/>
      <c r="J263" s="84"/>
      <c r="K263" s="84"/>
      <c r="L263" s="84"/>
      <c r="M263" s="84"/>
      <c r="N263" s="84"/>
      <c r="O263" s="84"/>
      <c r="P263" s="84"/>
      <c r="Q263" s="84">
        <v>6000</v>
      </c>
      <c r="R263" s="84"/>
      <c r="S263" s="84">
        <v>1500</v>
      </c>
      <c r="T263" s="84"/>
      <c r="U263" s="84">
        <v>1500</v>
      </c>
      <c r="V263" s="84"/>
      <c r="W263" s="84"/>
      <c r="X263" s="84"/>
      <c r="Y263" s="84"/>
      <c r="Z263" s="84"/>
      <c r="AA263" s="84"/>
      <c r="AB263" s="84"/>
      <c r="AC263" s="84"/>
      <c r="AD263" s="100">
        <v>1500</v>
      </c>
      <c r="AE263" s="85"/>
      <c r="AF263" s="97"/>
      <c r="AG263" s="81" t="s">
        <v>239</v>
      </c>
    </row>
    <row r="264" spans="1:33" s="82" customFormat="1" ht="11.25">
      <c r="A264" s="88" t="s">
        <v>17</v>
      </c>
      <c r="B264" s="464" t="s">
        <v>232</v>
      </c>
      <c r="C264" s="465"/>
      <c r="D264" s="466"/>
      <c r="E264" s="142" t="s">
        <v>165</v>
      </c>
      <c r="F264" s="84">
        <v>6000</v>
      </c>
      <c r="G264" s="89"/>
      <c r="H264" s="84">
        <v>6000</v>
      </c>
      <c r="I264" s="89"/>
      <c r="J264" s="90"/>
      <c r="K264" s="90"/>
      <c r="L264" s="90"/>
      <c r="M264" s="90"/>
      <c r="N264" s="90"/>
      <c r="O264" s="90"/>
      <c r="P264" s="90"/>
      <c r="Q264" s="90">
        <v>6000</v>
      </c>
      <c r="R264" s="90"/>
      <c r="S264" s="84">
        <v>1500</v>
      </c>
      <c r="T264" s="89"/>
      <c r="U264" s="84">
        <v>1500</v>
      </c>
      <c r="V264" s="89"/>
      <c r="W264" s="90"/>
      <c r="X264" s="90"/>
      <c r="Y264" s="90"/>
      <c r="Z264" s="90"/>
      <c r="AA264" s="90"/>
      <c r="AB264" s="90"/>
      <c r="AC264" s="90"/>
      <c r="AD264" s="102">
        <v>1500</v>
      </c>
      <c r="AE264" s="91"/>
      <c r="AF264" s="127" t="str">
        <f>B264&amp;E264</f>
        <v>00003100000000000852</v>
      </c>
      <c r="AG264" s="81" t="str">
        <f>B264&amp;E264</f>
        <v>00003100000000000852</v>
      </c>
    </row>
    <row r="265" spans="1:33" s="82" customFormat="1" ht="11.25">
      <c r="A265" s="83" t="s">
        <v>17</v>
      </c>
      <c r="B265" s="461" t="s">
        <v>241</v>
      </c>
      <c r="C265" s="462"/>
      <c r="D265" s="463"/>
      <c r="E265" s="143" t="s">
        <v>120</v>
      </c>
      <c r="F265" s="84">
        <v>801000</v>
      </c>
      <c r="G265" s="84"/>
      <c r="H265" s="84">
        <v>801000</v>
      </c>
      <c r="I265" s="84"/>
      <c r="J265" s="84"/>
      <c r="K265" s="84"/>
      <c r="L265" s="84"/>
      <c r="M265" s="84"/>
      <c r="N265" s="84"/>
      <c r="O265" s="84"/>
      <c r="P265" s="84">
        <v>800000</v>
      </c>
      <c r="Q265" s="84">
        <v>1000</v>
      </c>
      <c r="R265" s="84"/>
      <c r="S265" s="84">
        <v>0</v>
      </c>
      <c r="T265" s="84"/>
      <c r="U265" s="84">
        <v>0</v>
      </c>
      <c r="V265" s="84"/>
      <c r="W265" s="84"/>
      <c r="X265" s="84"/>
      <c r="Y265" s="84"/>
      <c r="Z265" s="84"/>
      <c r="AA265" s="84"/>
      <c r="AB265" s="84"/>
      <c r="AC265" s="84">
        <v>0</v>
      </c>
      <c r="AD265" s="100"/>
      <c r="AE265" s="85"/>
      <c r="AF265" s="97"/>
      <c r="AG265" s="81" t="s">
        <v>242</v>
      </c>
    </row>
    <row r="266" spans="1:33" s="82" customFormat="1" ht="11.25">
      <c r="A266" s="83" t="s">
        <v>17</v>
      </c>
      <c r="B266" s="461" t="s">
        <v>241</v>
      </c>
      <c r="C266" s="462"/>
      <c r="D266" s="463"/>
      <c r="E266" s="143" t="s">
        <v>17</v>
      </c>
      <c r="F266" s="84">
        <v>801000</v>
      </c>
      <c r="G266" s="84"/>
      <c r="H266" s="84">
        <v>801000</v>
      </c>
      <c r="I266" s="84"/>
      <c r="J266" s="84"/>
      <c r="K266" s="84"/>
      <c r="L266" s="84"/>
      <c r="M266" s="84"/>
      <c r="N266" s="84"/>
      <c r="O266" s="84"/>
      <c r="P266" s="84">
        <v>800000</v>
      </c>
      <c r="Q266" s="84">
        <v>1000</v>
      </c>
      <c r="R266" s="84"/>
      <c r="S266" s="84">
        <v>0</v>
      </c>
      <c r="T266" s="84"/>
      <c r="U266" s="84">
        <v>0</v>
      </c>
      <c r="V266" s="84"/>
      <c r="W266" s="84"/>
      <c r="X266" s="84"/>
      <c r="Y266" s="84"/>
      <c r="Z266" s="84"/>
      <c r="AA266" s="84"/>
      <c r="AB266" s="84"/>
      <c r="AC266" s="84">
        <v>0</v>
      </c>
      <c r="AD266" s="100"/>
      <c r="AE266" s="85"/>
      <c r="AF266" s="97"/>
      <c r="AG266" s="81" t="s">
        <v>243</v>
      </c>
    </row>
    <row r="267" spans="1:33" s="82" customFormat="1" ht="11.25">
      <c r="A267" s="83" t="s">
        <v>17</v>
      </c>
      <c r="B267" s="461" t="s">
        <v>241</v>
      </c>
      <c r="C267" s="462"/>
      <c r="D267" s="463"/>
      <c r="E267" s="143" t="s">
        <v>143</v>
      </c>
      <c r="F267" s="84">
        <v>801000</v>
      </c>
      <c r="G267" s="84"/>
      <c r="H267" s="84">
        <v>801000</v>
      </c>
      <c r="I267" s="84"/>
      <c r="J267" s="84"/>
      <c r="K267" s="84"/>
      <c r="L267" s="84"/>
      <c r="M267" s="84"/>
      <c r="N267" s="84"/>
      <c r="O267" s="84"/>
      <c r="P267" s="84">
        <v>800000</v>
      </c>
      <c r="Q267" s="84">
        <v>1000</v>
      </c>
      <c r="R267" s="84"/>
      <c r="S267" s="84">
        <v>0</v>
      </c>
      <c r="T267" s="84"/>
      <c r="U267" s="84">
        <v>0</v>
      </c>
      <c r="V267" s="84"/>
      <c r="W267" s="84"/>
      <c r="X267" s="84"/>
      <c r="Y267" s="84"/>
      <c r="Z267" s="84"/>
      <c r="AA267" s="84"/>
      <c r="AB267" s="84"/>
      <c r="AC267" s="84">
        <v>0</v>
      </c>
      <c r="AD267" s="100"/>
      <c r="AE267" s="85"/>
      <c r="AF267" s="97"/>
      <c r="AG267" s="81" t="s">
        <v>244</v>
      </c>
    </row>
    <row r="268" spans="1:33" s="82" customFormat="1" ht="11.25">
      <c r="A268" s="88" t="s">
        <v>17</v>
      </c>
      <c r="B268" s="464" t="s">
        <v>241</v>
      </c>
      <c r="C268" s="465"/>
      <c r="D268" s="466"/>
      <c r="E268" s="142" t="s">
        <v>148</v>
      </c>
      <c r="F268" s="84">
        <v>801000</v>
      </c>
      <c r="G268" s="89"/>
      <c r="H268" s="84">
        <v>801000</v>
      </c>
      <c r="I268" s="89"/>
      <c r="J268" s="90"/>
      <c r="K268" s="90"/>
      <c r="L268" s="90"/>
      <c r="M268" s="90"/>
      <c r="N268" s="90"/>
      <c r="O268" s="90"/>
      <c r="P268" s="90">
        <v>800000</v>
      </c>
      <c r="Q268" s="90">
        <v>1000</v>
      </c>
      <c r="R268" s="90"/>
      <c r="S268" s="84">
        <v>0</v>
      </c>
      <c r="T268" s="89"/>
      <c r="U268" s="84">
        <v>0</v>
      </c>
      <c r="V268" s="89"/>
      <c r="W268" s="90"/>
      <c r="X268" s="90"/>
      <c r="Y268" s="90"/>
      <c r="Z268" s="90"/>
      <c r="AA268" s="90"/>
      <c r="AB268" s="90"/>
      <c r="AC268" s="90">
        <v>0</v>
      </c>
      <c r="AD268" s="102"/>
      <c r="AE268" s="91"/>
      <c r="AF268" s="127" t="str">
        <f>B268&amp;E268</f>
        <v>00003140000000000244</v>
      </c>
      <c r="AG268" s="81" t="str">
        <f>B268&amp;E268</f>
        <v>00003140000000000244</v>
      </c>
    </row>
    <row r="269" spans="1:33" s="82" customFormat="1" ht="11.25">
      <c r="A269" s="83" t="s">
        <v>17</v>
      </c>
      <c r="B269" s="461" t="s">
        <v>246</v>
      </c>
      <c r="C269" s="462"/>
      <c r="D269" s="463"/>
      <c r="E269" s="143" t="s">
        <v>120</v>
      </c>
      <c r="F269" s="84">
        <v>48040676.149999999</v>
      </c>
      <c r="G269" s="84"/>
      <c r="H269" s="84">
        <v>48040676.149999999</v>
      </c>
      <c r="I269" s="84"/>
      <c r="J269" s="84"/>
      <c r="K269" s="84"/>
      <c r="L269" s="84"/>
      <c r="M269" s="84"/>
      <c r="N269" s="84"/>
      <c r="O269" s="84">
        <v>12173156.970000001</v>
      </c>
      <c r="P269" s="84">
        <v>26135691.960000001</v>
      </c>
      <c r="Q269" s="84">
        <v>9731827.2200000007</v>
      </c>
      <c r="R269" s="84"/>
      <c r="S269" s="84">
        <v>8010498.8300000001</v>
      </c>
      <c r="T269" s="84"/>
      <c r="U269" s="84">
        <v>8010498.8300000001</v>
      </c>
      <c r="V269" s="84"/>
      <c r="W269" s="84"/>
      <c r="X269" s="84"/>
      <c r="Y269" s="84"/>
      <c r="Z269" s="84"/>
      <c r="AA269" s="84"/>
      <c r="AB269" s="84">
        <v>1088650</v>
      </c>
      <c r="AC269" s="84">
        <v>5484719.4800000004</v>
      </c>
      <c r="AD269" s="100">
        <v>1437129.35</v>
      </c>
      <c r="AE269" s="85"/>
      <c r="AF269" s="97"/>
      <c r="AG269" s="81" t="s">
        <v>247</v>
      </c>
    </row>
    <row r="270" spans="1:33" s="82" customFormat="1" ht="11.25">
      <c r="A270" s="83" t="s">
        <v>17</v>
      </c>
      <c r="B270" s="461" t="s">
        <v>249</v>
      </c>
      <c r="C270" s="462"/>
      <c r="D270" s="463"/>
      <c r="E270" s="143" t="s">
        <v>120</v>
      </c>
      <c r="F270" s="84">
        <v>263100</v>
      </c>
      <c r="G270" s="84"/>
      <c r="H270" s="84">
        <v>263100</v>
      </c>
      <c r="I270" s="84"/>
      <c r="J270" s="84"/>
      <c r="K270" s="84"/>
      <c r="L270" s="84"/>
      <c r="M270" s="84"/>
      <c r="N270" s="84"/>
      <c r="O270" s="84">
        <v>263100</v>
      </c>
      <c r="P270" s="84"/>
      <c r="Q270" s="84"/>
      <c r="R270" s="84"/>
      <c r="S270" s="84">
        <v>0</v>
      </c>
      <c r="T270" s="84"/>
      <c r="U270" s="84">
        <v>0</v>
      </c>
      <c r="V270" s="84"/>
      <c r="W270" s="84"/>
      <c r="X270" s="84"/>
      <c r="Y270" s="84"/>
      <c r="Z270" s="84"/>
      <c r="AA270" s="84"/>
      <c r="AB270" s="84">
        <v>0</v>
      </c>
      <c r="AC270" s="84"/>
      <c r="AD270" s="100"/>
      <c r="AE270" s="85"/>
      <c r="AF270" s="97"/>
      <c r="AG270" s="81" t="s">
        <v>250</v>
      </c>
    </row>
    <row r="271" spans="1:33" s="82" customFormat="1" ht="11.25">
      <c r="A271" s="83" t="s">
        <v>17</v>
      </c>
      <c r="B271" s="461" t="s">
        <v>249</v>
      </c>
      <c r="C271" s="462"/>
      <c r="D271" s="463"/>
      <c r="E271" s="143" t="s">
        <v>17</v>
      </c>
      <c r="F271" s="84">
        <v>263100</v>
      </c>
      <c r="G271" s="84"/>
      <c r="H271" s="84">
        <v>263100</v>
      </c>
      <c r="I271" s="84"/>
      <c r="J271" s="84"/>
      <c r="K271" s="84"/>
      <c r="L271" s="84"/>
      <c r="M271" s="84"/>
      <c r="N271" s="84"/>
      <c r="O271" s="84">
        <v>263100</v>
      </c>
      <c r="P271" s="84"/>
      <c r="Q271" s="84"/>
      <c r="R271" s="84"/>
      <c r="S271" s="84">
        <v>0</v>
      </c>
      <c r="T271" s="84"/>
      <c r="U271" s="84">
        <v>0</v>
      </c>
      <c r="V271" s="84"/>
      <c r="W271" s="84"/>
      <c r="X271" s="84"/>
      <c r="Y271" s="84"/>
      <c r="Z271" s="84"/>
      <c r="AA271" s="84"/>
      <c r="AB271" s="84">
        <v>0</v>
      </c>
      <c r="AC271" s="84"/>
      <c r="AD271" s="100"/>
      <c r="AE271" s="85"/>
      <c r="AF271" s="97"/>
      <c r="AG271" s="81" t="s">
        <v>251</v>
      </c>
    </row>
    <row r="272" spans="1:33" s="82" customFormat="1" ht="11.25">
      <c r="A272" s="83" t="s">
        <v>17</v>
      </c>
      <c r="B272" s="461" t="s">
        <v>249</v>
      </c>
      <c r="C272" s="462"/>
      <c r="D272" s="463"/>
      <c r="E272" s="143" t="s">
        <v>143</v>
      </c>
      <c r="F272" s="84">
        <v>263100</v>
      </c>
      <c r="G272" s="84"/>
      <c r="H272" s="84">
        <v>263100</v>
      </c>
      <c r="I272" s="84"/>
      <c r="J272" s="84"/>
      <c r="K272" s="84"/>
      <c r="L272" s="84"/>
      <c r="M272" s="84"/>
      <c r="N272" s="84"/>
      <c r="O272" s="84">
        <v>263100</v>
      </c>
      <c r="P272" s="84"/>
      <c r="Q272" s="84"/>
      <c r="R272" s="84"/>
      <c r="S272" s="84">
        <v>0</v>
      </c>
      <c r="T272" s="84"/>
      <c r="U272" s="84">
        <v>0</v>
      </c>
      <c r="V272" s="84"/>
      <c r="W272" s="84"/>
      <c r="X272" s="84"/>
      <c r="Y272" s="84"/>
      <c r="Z272" s="84"/>
      <c r="AA272" s="84"/>
      <c r="AB272" s="84">
        <v>0</v>
      </c>
      <c r="AC272" s="84"/>
      <c r="AD272" s="100"/>
      <c r="AE272" s="85"/>
      <c r="AF272" s="97"/>
      <c r="AG272" s="81" t="s">
        <v>252</v>
      </c>
    </row>
    <row r="273" spans="1:33" s="82" customFormat="1" ht="11.25">
      <c r="A273" s="88" t="s">
        <v>17</v>
      </c>
      <c r="B273" s="464" t="s">
        <v>249</v>
      </c>
      <c r="C273" s="465"/>
      <c r="D273" s="466"/>
      <c r="E273" s="142" t="s">
        <v>148</v>
      </c>
      <c r="F273" s="84">
        <v>263100</v>
      </c>
      <c r="G273" s="89"/>
      <c r="H273" s="84">
        <v>263100</v>
      </c>
      <c r="I273" s="89"/>
      <c r="J273" s="90"/>
      <c r="K273" s="90"/>
      <c r="L273" s="90"/>
      <c r="M273" s="90"/>
      <c r="N273" s="90"/>
      <c r="O273" s="90">
        <v>263100</v>
      </c>
      <c r="P273" s="90"/>
      <c r="Q273" s="90"/>
      <c r="R273" s="90"/>
      <c r="S273" s="84">
        <v>0</v>
      </c>
      <c r="T273" s="89"/>
      <c r="U273" s="84">
        <v>0</v>
      </c>
      <c r="V273" s="89"/>
      <c r="W273" s="90"/>
      <c r="X273" s="90"/>
      <c r="Y273" s="90"/>
      <c r="Z273" s="90"/>
      <c r="AA273" s="90"/>
      <c r="AB273" s="90">
        <v>0</v>
      </c>
      <c r="AC273" s="90"/>
      <c r="AD273" s="102"/>
      <c r="AE273" s="91"/>
      <c r="AF273" s="127" t="str">
        <f>B273&amp;E273</f>
        <v>00004050000000000244</v>
      </c>
      <c r="AG273" s="81" t="str">
        <f>B273&amp;E273</f>
        <v>00004050000000000244</v>
      </c>
    </row>
    <row r="274" spans="1:33" s="82" customFormat="1" ht="11.25">
      <c r="A274" s="83" t="s">
        <v>17</v>
      </c>
      <c r="B274" s="461" t="s">
        <v>254</v>
      </c>
      <c r="C274" s="462"/>
      <c r="D274" s="463"/>
      <c r="E274" s="143" t="s">
        <v>120</v>
      </c>
      <c r="F274" s="84">
        <v>46381276.149999999</v>
      </c>
      <c r="G274" s="84"/>
      <c r="H274" s="84">
        <v>46381276.149999999</v>
      </c>
      <c r="I274" s="84"/>
      <c r="J274" s="84"/>
      <c r="K274" s="84"/>
      <c r="L274" s="84"/>
      <c r="M274" s="84"/>
      <c r="N274" s="84"/>
      <c r="O274" s="84">
        <v>11587256.970000001</v>
      </c>
      <c r="P274" s="84">
        <v>25280691.960000001</v>
      </c>
      <c r="Q274" s="84">
        <v>9513327.2200000007</v>
      </c>
      <c r="R274" s="84"/>
      <c r="S274" s="84">
        <v>7779839.6900000004</v>
      </c>
      <c r="T274" s="84"/>
      <c r="U274" s="84">
        <v>7779839.6900000004</v>
      </c>
      <c r="V274" s="84"/>
      <c r="W274" s="84"/>
      <c r="X274" s="84"/>
      <c r="Y274" s="84"/>
      <c r="Z274" s="84"/>
      <c r="AA274" s="84"/>
      <c r="AB274" s="84">
        <v>935150</v>
      </c>
      <c r="AC274" s="84">
        <v>5456719.4800000004</v>
      </c>
      <c r="AD274" s="100">
        <v>1387970.21</v>
      </c>
      <c r="AE274" s="85"/>
      <c r="AF274" s="97"/>
      <c r="AG274" s="81" t="s">
        <v>255</v>
      </c>
    </row>
    <row r="275" spans="1:33" s="82" customFormat="1" ht="11.25">
      <c r="A275" s="83" t="s">
        <v>17</v>
      </c>
      <c r="B275" s="461" t="s">
        <v>254</v>
      </c>
      <c r="C275" s="462"/>
      <c r="D275" s="463"/>
      <c r="E275" s="143" t="s">
        <v>17</v>
      </c>
      <c r="F275" s="84">
        <v>41514276.149999999</v>
      </c>
      <c r="G275" s="84"/>
      <c r="H275" s="84">
        <v>41514276.149999999</v>
      </c>
      <c r="I275" s="84"/>
      <c r="J275" s="84"/>
      <c r="K275" s="84"/>
      <c r="L275" s="84"/>
      <c r="M275" s="84"/>
      <c r="N275" s="84"/>
      <c r="O275" s="84">
        <v>11587256.970000001</v>
      </c>
      <c r="P275" s="84">
        <v>20413691.960000001</v>
      </c>
      <c r="Q275" s="84">
        <v>9513327.2200000007</v>
      </c>
      <c r="R275" s="84"/>
      <c r="S275" s="84">
        <v>7779839.6900000004</v>
      </c>
      <c r="T275" s="84"/>
      <c r="U275" s="84">
        <v>7779839.6900000004</v>
      </c>
      <c r="V275" s="84"/>
      <c r="W275" s="84"/>
      <c r="X275" s="84"/>
      <c r="Y275" s="84"/>
      <c r="Z275" s="84"/>
      <c r="AA275" s="84"/>
      <c r="AB275" s="84">
        <v>935150</v>
      </c>
      <c r="AC275" s="84">
        <v>5456719.4800000004</v>
      </c>
      <c r="AD275" s="100">
        <v>1387970.21</v>
      </c>
      <c r="AE275" s="85"/>
      <c r="AF275" s="97"/>
      <c r="AG275" s="81" t="s">
        <v>256</v>
      </c>
    </row>
    <row r="276" spans="1:33" s="82" customFormat="1" ht="11.25">
      <c r="A276" s="83" t="s">
        <v>17</v>
      </c>
      <c r="B276" s="461" t="s">
        <v>254</v>
      </c>
      <c r="C276" s="462"/>
      <c r="D276" s="463"/>
      <c r="E276" s="143" t="s">
        <v>143</v>
      </c>
      <c r="F276" s="84">
        <v>41514276.149999999</v>
      </c>
      <c r="G276" s="84"/>
      <c r="H276" s="84">
        <v>41514276.149999999</v>
      </c>
      <c r="I276" s="84"/>
      <c r="J276" s="84"/>
      <c r="K276" s="84"/>
      <c r="L276" s="84"/>
      <c r="M276" s="84"/>
      <c r="N276" s="84"/>
      <c r="O276" s="84">
        <v>11587256.970000001</v>
      </c>
      <c r="P276" s="84">
        <v>20413691.960000001</v>
      </c>
      <c r="Q276" s="84">
        <v>9513327.2200000007</v>
      </c>
      <c r="R276" s="84"/>
      <c r="S276" s="84">
        <v>7779839.6900000004</v>
      </c>
      <c r="T276" s="84"/>
      <c r="U276" s="84">
        <v>7779839.6900000004</v>
      </c>
      <c r="V276" s="84"/>
      <c r="W276" s="84"/>
      <c r="X276" s="84"/>
      <c r="Y276" s="84"/>
      <c r="Z276" s="84"/>
      <c r="AA276" s="84"/>
      <c r="AB276" s="84">
        <v>935150</v>
      </c>
      <c r="AC276" s="84">
        <v>5456719.4800000004</v>
      </c>
      <c r="AD276" s="100">
        <v>1387970.21</v>
      </c>
      <c r="AE276" s="85"/>
      <c r="AF276" s="97"/>
      <c r="AG276" s="81" t="s">
        <v>257</v>
      </c>
    </row>
    <row r="277" spans="1:33" s="82" customFormat="1" ht="11.25">
      <c r="A277" s="88" t="s">
        <v>17</v>
      </c>
      <c r="B277" s="464" t="s">
        <v>254</v>
      </c>
      <c r="C277" s="465"/>
      <c r="D277" s="466"/>
      <c r="E277" s="142" t="s">
        <v>148</v>
      </c>
      <c r="F277" s="84">
        <v>41514276.149999999</v>
      </c>
      <c r="G277" s="89"/>
      <c r="H277" s="84">
        <v>41514276.149999999</v>
      </c>
      <c r="I277" s="89"/>
      <c r="J277" s="90"/>
      <c r="K277" s="90"/>
      <c r="L277" s="90"/>
      <c r="M277" s="90"/>
      <c r="N277" s="90"/>
      <c r="O277" s="90">
        <v>11587256.970000001</v>
      </c>
      <c r="P277" s="90">
        <v>20413691.960000001</v>
      </c>
      <c r="Q277" s="90">
        <v>9513327.2200000007</v>
      </c>
      <c r="R277" s="90"/>
      <c r="S277" s="84">
        <v>7779839.6900000004</v>
      </c>
      <c r="T277" s="89"/>
      <c r="U277" s="84">
        <v>7779839.6900000004</v>
      </c>
      <c r="V277" s="89"/>
      <c r="W277" s="90"/>
      <c r="X277" s="90"/>
      <c r="Y277" s="90"/>
      <c r="Z277" s="90"/>
      <c r="AA277" s="90"/>
      <c r="AB277" s="90">
        <v>935150</v>
      </c>
      <c r="AC277" s="90">
        <v>5456719.4800000004</v>
      </c>
      <c r="AD277" s="102">
        <v>1387970.21</v>
      </c>
      <c r="AE277" s="91"/>
      <c r="AF277" s="127" t="str">
        <f>B277&amp;E277</f>
        <v>00004090000000000244</v>
      </c>
      <c r="AG277" s="81" t="str">
        <f>B277&amp;E277</f>
        <v>00004090000000000244</v>
      </c>
    </row>
    <row r="278" spans="1:33" s="82" customFormat="1" ht="11.25">
      <c r="A278" s="83" t="s">
        <v>17</v>
      </c>
      <c r="B278" s="461" t="s">
        <v>254</v>
      </c>
      <c r="C278" s="462"/>
      <c r="D278" s="463"/>
      <c r="E278" s="143" t="s">
        <v>259</v>
      </c>
      <c r="F278" s="84">
        <v>4867000</v>
      </c>
      <c r="G278" s="84"/>
      <c r="H278" s="84">
        <v>4867000</v>
      </c>
      <c r="I278" s="84"/>
      <c r="J278" s="84"/>
      <c r="K278" s="84"/>
      <c r="L278" s="84"/>
      <c r="M278" s="84"/>
      <c r="N278" s="84"/>
      <c r="O278" s="84"/>
      <c r="P278" s="84">
        <v>4867000</v>
      </c>
      <c r="Q278" s="84"/>
      <c r="R278" s="84"/>
      <c r="S278" s="84">
        <v>0</v>
      </c>
      <c r="T278" s="84"/>
      <c r="U278" s="84">
        <v>0</v>
      </c>
      <c r="V278" s="84"/>
      <c r="W278" s="84"/>
      <c r="X278" s="84"/>
      <c r="Y278" s="84"/>
      <c r="Z278" s="84"/>
      <c r="AA278" s="84"/>
      <c r="AB278" s="84"/>
      <c r="AC278" s="84">
        <v>0</v>
      </c>
      <c r="AD278" s="100"/>
      <c r="AE278" s="85"/>
      <c r="AF278" s="97"/>
      <c r="AG278" s="81" t="s">
        <v>260</v>
      </c>
    </row>
    <row r="279" spans="1:33" s="82" customFormat="1" ht="11.25">
      <c r="A279" s="83" t="s">
        <v>17</v>
      </c>
      <c r="B279" s="461" t="s">
        <v>254</v>
      </c>
      <c r="C279" s="462"/>
      <c r="D279" s="463"/>
      <c r="E279" s="143" t="s">
        <v>262</v>
      </c>
      <c r="F279" s="84">
        <v>4867000</v>
      </c>
      <c r="G279" s="84"/>
      <c r="H279" s="84">
        <v>4867000</v>
      </c>
      <c r="I279" s="84"/>
      <c r="J279" s="84"/>
      <c r="K279" s="84"/>
      <c r="L279" s="84"/>
      <c r="M279" s="84"/>
      <c r="N279" s="84"/>
      <c r="O279" s="84"/>
      <c r="P279" s="84">
        <v>4867000</v>
      </c>
      <c r="Q279" s="84"/>
      <c r="R279" s="84"/>
      <c r="S279" s="84">
        <v>0</v>
      </c>
      <c r="T279" s="84"/>
      <c r="U279" s="84">
        <v>0</v>
      </c>
      <c r="V279" s="84"/>
      <c r="W279" s="84"/>
      <c r="X279" s="84"/>
      <c r="Y279" s="84"/>
      <c r="Z279" s="84"/>
      <c r="AA279" s="84"/>
      <c r="AB279" s="84"/>
      <c r="AC279" s="84">
        <v>0</v>
      </c>
      <c r="AD279" s="100"/>
      <c r="AE279" s="85"/>
      <c r="AF279" s="97"/>
      <c r="AG279" s="81" t="s">
        <v>263</v>
      </c>
    </row>
    <row r="280" spans="1:33" s="82" customFormat="1" ht="11.25">
      <c r="A280" s="88" t="s">
        <v>17</v>
      </c>
      <c r="B280" s="464" t="s">
        <v>254</v>
      </c>
      <c r="C280" s="465"/>
      <c r="D280" s="466"/>
      <c r="E280" s="142" t="s">
        <v>265</v>
      </c>
      <c r="F280" s="84">
        <v>4867000</v>
      </c>
      <c r="G280" s="89"/>
      <c r="H280" s="84">
        <v>4867000</v>
      </c>
      <c r="I280" s="89"/>
      <c r="J280" s="90"/>
      <c r="K280" s="90"/>
      <c r="L280" s="90"/>
      <c r="M280" s="90"/>
      <c r="N280" s="90"/>
      <c r="O280" s="90"/>
      <c r="P280" s="90">
        <v>4867000</v>
      </c>
      <c r="Q280" s="90"/>
      <c r="R280" s="90"/>
      <c r="S280" s="84">
        <v>0</v>
      </c>
      <c r="T280" s="89"/>
      <c r="U280" s="84">
        <v>0</v>
      </c>
      <c r="V280" s="89"/>
      <c r="W280" s="90"/>
      <c r="X280" s="90"/>
      <c r="Y280" s="90"/>
      <c r="Z280" s="90"/>
      <c r="AA280" s="90"/>
      <c r="AB280" s="90"/>
      <c r="AC280" s="90">
        <v>0</v>
      </c>
      <c r="AD280" s="102"/>
      <c r="AE280" s="91"/>
      <c r="AF280" s="127" t="str">
        <f>B280&amp;E280</f>
        <v>00004090000000000414</v>
      </c>
      <c r="AG280" s="81" t="str">
        <f>B280&amp;E280</f>
        <v>00004090000000000414</v>
      </c>
    </row>
    <row r="281" spans="1:33" s="82" customFormat="1" ht="11.25">
      <c r="A281" s="83" t="s">
        <v>17</v>
      </c>
      <c r="B281" s="461" t="s">
        <v>267</v>
      </c>
      <c r="C281" s="462"/>
      <c r="D281" s="463"/>
      <c r="E281" s="143" t="s">
        <v>120</v>
      </c>
      <c r="F281" s="84">
        <v>65000</v>
      </c>
      <c r="G281" s="84"/>
      <c r="H281" s="84">
        <v>65000</v>
      </c>
      <c r="I281" s="84"/>
      <c r="J281" s="84"/>
      <c r="K281" s="84"/>
      <c r="L281" s="84"/>
      <c r="M281" s="84"/>
      <c r="N281" s="84"/>
      <c r="O281" s="84"/>
      <c r="P281" s="84"/>
      <c r="Q281" s="84">
        <v>65000</v>
      </c>
      <c r="R281" s="84"/>
      <c r="S281" s="84">
        <v>33159.14</v>
      </c>
      <c r="T281" s="84"/>
      <c r="U281" s="84">
        <v>33159.14</v>
      </c>
      <c r="V281" s="84"/>
      <c r="W281" s="84"/>
      <c r="X281" s="84"/>
      <c r="Y281" s="84"/>
      <c r="Z281" s="84"/>
      <c r="AA281" s="84"/>
      <c r="AB281" s="84"/>
      <c r="AC281" s="84"/>
      <c r="AD281" s="100">
        <v>33159.14</v>
      </c>
      <c r="AE281" s="85"/>
      <c r="AF281" s="97"/>
      <c r="AG281" s="81" t="s">
        <v>268</v>
      </c>
    </row>
    <row r="282" spans="1:33" s="82" customFormat="1" ht="11.25">
      <c r="A282" s="83" t="s">
        <v>17</v>
      </c>
      <c r="B282" s="461" t="s">
        <v>267</v>
      </c>
      <c r="C282" s="462"/>
      <c r="D282" s="463"/>
      <c r="E282" s="143" t="s">
        <v>17</v>
      </c>
      <c r="F282" s="84">
        <v>65000</v>
      </c>
      <c r="G282" s="84"/>
      <c r="H282" s="84">
        <v>65000</v>
      </c>
      <c r="I282" s="84"/>
      <c r="J282" s="84"/>
      <c r="K282" s="84"/>
      <c r="L282" s="84"/>
      <c r="M282" s="84"/>
      <c r="N282" s="84"/>
      <c r="O282" s="84"/>
      <c r="P282" s="84"/>
      <c r="Q282" s="84">
        <v>65000</v>
      </c>
      <c r="R282" s="84"/>
      <c r="S282" s="84">
        <v>33159.14</v>
      </c>
      <c r="T282" s="84"/>
      <c r="U282" s="84">
        <v>33159.14</v>
      </c>
      <c r="V282" s="84"/>
      <c r="W282" s="84"/>
      <c r="X282" s="84"/>
      <c r="Y282" s="84"/>
      <c r="Z282" s="84"/>
      <c r="AA282" s="84"/>
      <c r="AB282" s="84"/>
      <c r="AC282" s="84"/>
      <c r="AD282" s="100">
        <v>33159.14</v>
      </c>
      <c r="AE282" s="85"/>
      <c r="AF282" s="97"/>
      <c r="AG282" s="81" t="s">
        <v>269</v>
      </c>
    </row>
    <row r="283" spans="1:33" s="82" customFormat="1" ht="11.25">
      <c r="A283" s="83" t="s">
        <v>17</v>
      </c>
      <c r="B283" s="461" t="s">
        <v>267</v>
      </c>
      <c r="C283" s="462"/>
      <c r="D283" s="463"/>
      <c r="E283" s="143" t="s">
        <v>143</v>
      </c>
      <c r="F283" s="84">
        <v>65000</v>
      </c>
      <c r="G283" s="84"/>
      <c r="H283" s="84">
        <v>65000</v>
      </c>
      <c r="I283" s="84"/>
      <c r="J283" s="84"/>
      <c r="K283" s="84"/>
      <c r="L283" s="84"/>
      <c r="M283" s="84"/>
      <c r="N283" s="84"/>
      <c r="O283" s="84"/>
      <c r="P283" s="84"/>
      <c r="Q283" s="84">
        <v>65000</v>
      </c>
      <c r="R283" s="84"/>
      <c r="S283" s="84">
        <v>33159.14</v>
      </c>
      <c r="T283" s="84"/>
      <c r="U283" s="84">
        <v>33159.14</v>
      </c>
      <c r="V283" s="84"/>
      <c r="W283" s="84"/>
      <c r="X283" s="84"/>
      <c r="Y283" s="84"/>
      <c r="Z283" s="84"/>
      <c r="AA283" s="84"/>
      <c r="AB283" s="84"/>
      <c r="AC283" s="84"/>
      <c r="AD283" s="100">
        <v>33159.14</v>
      </c>
      <c r="AE283" s="85"/>
      <c r="AF283" s="97"/>
      <c r="AG283" s="81" t="s">
        <v>270</v>
      </c>
    </row>
    <row r="284" spans="1:33" s="82" customFormat="1" ht="11.25">
      <c r="A284" s="88" t="s">
        <v>17</v>
      </c>
      <c r="B284" s="464" t="s">
        <v>267</v>
      </c>
      <c r="C284" s="465"/>
      <c r="D284" s="466"/>
      <c r="E284" s="142" t="s">
        <v>146</v>
      </c>
      <c r="F284" s="84">
        <v>65000</v>
      </c>
      <c r="G284" s="89"/>
      <c r="H284" s="84">
        <v>65000</v>
      </c>
      <c r="I284" s="89"/>
      <c r="J284" s="90"/>
      <c r="K284" s="90"/>
      <c r="L284" s="90"/>
      <c r="M284" s="90"/>
      <c r="N284" s="90"/>
      <c r="O284" s="90"/>
      <c r="P284" s="90"/>
      <c r="Q284" s="90">
        <v>65000</v>
      </c>
      <c r="R284" s="90"/>
      <c r="S284" s="84">
        <v>33159.14</v>
      </c>
      <c r="T284" s="89"/>
      <c r="U284" s="84">
        <v>33159.14</v>
      </c>
      <c r="V284" s="89"/>
      <c r="W284" s="90"/>
      <c r="X284" s="90"/>
      <c r="Y284" s="90"/>
      <c r="Z284" s="90"/>
      <c r="AA284" s="90"/>
      <c r="AB284" s="90"/>
      <c r="AC284" s="90"/>
      <c r="AD284" s="102">
        <v>33159.14</v>
      </c>
      <c r="AE284" s="91"/>
      <c r="AF284" s="127" t="str">
        <f>B284&amp;E284</f>
        <v>00004100000000000242</v>
      </c>
      <c r="AG284" s="81" t="str">
        <f>B284&amp;E284</f>
        <v>00004100000000000242</v>
      </c>
    </row>
    <row r="285" spans="1:33" s="82" customFormat="1" ht="11.25">
      <c r="A285" s="83" t="s">
        <v>17</v>
      </c>
      <c r="B285" s="461" t="s">
        <v>272</v>
      </c>
      <c r="C285" s="462"/>
      <c r="D285" s="463"/>
      <c r="E285" s="143" t="s">
        <v>120</v>
      </c>
      <c r="F285" s="84">
        <v>1331300</v>
      </c>
      <c r="G285" s="84"/>
      <c r="H285" s="84">
        <v>1331300</v>
      </c>
      <c r="I285" s="84"/>
      <c r="J285" s="84"/>
      <c r="K285" s="84"/>
      <c r="L285" s="84"/>
      <c r="M285" s="84"/>
      <c r="N285" s="84"/>
      <c r="O285" s="84">
        <v>322800</v>
      </c>
      <c r="P285" s="84">
        <v>855000</v>
      </c>
      <c r="Q285" s="84">
        <v>153500</v>
      </c>
      <c r="R285" s="84"/>
      <c r="S285" s="84">
        <v>197500</v>
      </c>
      <c r="T285" s="84"/>
      <c r="U285" s="84">
        <v>197500</v>
      </c>
      <c r="V285" s="84"/>
      <c r="W285" s="84"/>
      <c r="X285" s="84"/>
      <c r="Y285" s="84"/>
      <c r="Z285" s="84"/>
      <c r="AA285" s="84"/>
      <c r="AB285" s="84">
        <v>153500</v>
      </c>
      <c r="AC285" s="84">
        <v>28000</v>
      </c>
      <c r="AD285" s="100">
        <v>16000</v>
      </c>
      <c r="AE285" s="85"/>
      <c r="AF285" s="97"/>
      <c r="AG285" s="81" t="s">
        <v>273</v>
      </c>
    </row>
    <row r="286" spans="1:33" s="82" customFormat="1" ht="11.25">
      <c r="A286" s="83" t="s">
        <v>17</v>
      </c>
      <c r="B286" s="461" t="s">
        <v>272</v>
      </c>
      <c r="C286" s="462"/>
      <c r="D286" s="463"/>
      <c r="E286" s="143" t="s">
        <v>17</v>
      </c>
      <c r="F286" s="84">
        <v>1268300</v>
      </c>
      <c r="G286" s="84"/>
      <c r="H286" s="84">
        <v>1268300</v>
      </c>
      <c r="I286" s="84"/>
      <c r="J286" s="84"/>
      <c r="K286" s="84"/>
      <c r="L286" s="84"/>
      <c r="M286" s="84"/>
      <c r="N286" s="84"/>
      <c r="O286" s="84">
        <v>272800</v>
      </c>
      <c r="P286" s="84">
        <v>855000</v>
      </c>
      <c r="Q286" s="84">
        <v>140500</v>
      </c>
      <c r="R286" s="84"/>
      <c r="S286" s="84">
        <v>197500</v>
      </c>
      <c r="T286" s="84"/>
      <c r="U286" s="84">
        <v>197500</v>
      </c>
      <c r="V286" s="84"/>
      <c r="W286" s="84"/>
      <c r="X286" s="84"/>
      <c r="Y286" s="84"/>
      <c r="Z286" s="84"/>
      <c r="AA286" s="84"/>
      <c r="AB286" s="84">
        <v>153500</v>
      </c>
      <c r="AC286" s="84">
        <v>28000</v>
      </c>
      <c r="AD286" s="100">
        <v>16000</v>
      </c>
      <c r="AE286" s="85"/>
      <c r="AF286" s="97"/>
      <c r="AG286" s="81" t="s">
        <v>274</v>
      </c>
    </row>
    <row r="287" spans="1:33" s="82" customFormat="1" ht="11.25">
      <c r="A287" s="83" t="s">
        <v>17</v>
      </c>
      <c r="B287" s="461" t="s">
        <v>272</v>
      </c>
      <c r="C287" s="462"/>
      <c r="D287" s="463"/>
      <c r="E287" s="143" t="s">
        <v>143</v>
      </c>
      <c r="F287" s="84">
        <v>1268300</v>
      </c>
      <c r="G287" s="84"/>
      <c r="H287" s="84">
        <v>1268300</v>
      </c>
      <c r="I287" s="84"/>
      <c r="J287" s="84"/>
      <c r="K287" s="84"/>
      <c r="L287" s="84"/>
      <c r="M287" s="84"/>
      <c r="N287" s="84"/>
      <c r="O287" s="84">
        <v>272800</v>
      </c>
      <c r="P287" s="84">
        <v>855000</v>
      </c>
      <c r="Q287" s="84">
        <v>140500</v>
      </c>
      <c r="R287" s="84"/>
      <c r="S287" s="84">
        <v>197500</v>
      </c>
      <c r="T287" s="84"/>
      <c r="U287" s="84">
        <v>197500</v>
      </c>
      <c r="V287" s="84"/>
      <c r="W287" s="84"/>
      <c r="X287" s="84"/>
      <c r="Y287" s="84"/>
      <c r="Z287" s="84"/>
      <c r="AA287" s="84"/>
      <c r="AB287" s="84">
        <v>153500</v>
      </c>
      <c r="AC287" s="84">
        <v>28000</v>
      </c>
      <c r="AD287" s="100">
        <v>16000</v>
      </c>
      <c r="AE287" s="85"/>
      <c r="AF287" s="97"/>
      <c r="AG287" s="81" t="s">
        <v>275</v>
      </c>
    </row>
    <row r="288" spans="1:33" s="82" customFormat="1" ht="11.25">
      <c r="A288" s="88" t="s">
        <v>17</v>
      </c>
      <c r="B288" s="464" t="s">
        <v>272</v>
      </c>
      <c r="C288" s="465"/>
      <c r="D288" s="466"/>
      <c r="E288" s="142" t="s">
        <v>148</v>
      </c>
      <c r="F288" s="84">
        <v>1268300</v>
      </c>
      <c r="G288" s="89"/>
      <c r="H288" s="84">
        <v>1268300</v>
      </c>
      <c r="I288" s="89"/>
      <c r="J288" s="90"/>
      <c r="K288" s="90"/>
      <c r="L288" s="90"/>
      <c r="M288" s="90"/>
      <c r="N288" s="90"/>
      <c r="O288" s="90">
        <v>272800</v>
      </c>
      <c r="P288" s="90">
        <v>855000</v>
      </c>
      <c r="Q288" s="90">
        <v>140500</v>
      </c>
      <c r="R288" s="90"/>
      <c r="S288" s="84">
        <v>197500</v>
      </c>
      <c r="T288" s="89"/>
      <c r="U288" s="84">
        <v>197500</v>
      </c>
      <c r="V288" s="89"/>
      <c r="W288" s="90"/>
      <c r="X288" s="90"/>
      <c r="Y288" s="90"/>
      <c r="Z288" s="90"/>
      <c r="AA288" s="90"/>
      <c r="AB288" s="90">
        <v>153500</v>
      </c>
      <c r="AC288" s="90">
        <v>28000</v>
      </c>
      <c r="AD288" s="102">
        <v>16000</v>
      </c>
      <c r="AE288" s="91"/>
      <c r="AF288" s="127" t="str">
        <f>B288&amp;E288</f>
        <v>00004120000000000244</v>
      </c>
      <c r="AG288" s="81" t="str">
        <f>B288&amp;E288</f>
        <v>00004120000000000244</v>
      </c>
    </row>
    <row r="289" spans="1:33" s="82" customFormat="1" ht="11.25">
      <c r="A289" s="83" t="s">
        <v>17</v>
      </c>
      <c r="B289" s="461" t="s">
        <v>272</v>
      </c>
      <c r="C289" s="462"/>
      <c r="D289" s="463"/>
      <c r="E289" s="143" t="s">
        <v>157</v>
      </c>
      <c r="F289" s="84">
        <v>63000</v>
      </c>
      <c r="G289" s="84"/>
      <c r="H289" s="84">
        <v>63000</v>
      </c>
      <c r="I289" s="84"/>
      <c r="J289" s="84"/>
      <c r="K289" s="84"/>
      <c r="L289" s="84"/>
      <c r="M289" s="84"/>
      <c r="N289" s="84"/>
      <c r="O289" s="84">
        <v>50000</v>
      </c>
      <c r="P289" s="84"/>
      <c r="Q289" s="84">
        <v>13000</v>
      </c>
      <c r="R289" s="84"/>
      <c r="S289" s="84">
        <v>0</v>
      </c>
      <c r="T289" s="84"/>
      <c r="U289" s="84">
        <v>0</v>
      </c>
      <c r="V289" s="84"/>
      <c r="W289" s="84"/>
      <c r="X289" s="84"/>
      <c r="Y289" s="84"/>
      <c r="Z289" s="84"/>
      <c r="AA289" s="84"/>
      <c r="AB289" s="84">
        <v>0</v>
      </c>
      <c r="AC289" s="84"/>
      <c r="AD289" s="100">
        <v>0</v>
      </c>
      <c r="AE289" s="85"/>
      <c r="AF289" s="97"/>
      <c r="AG289" s="81" t="s">
        <v>276</v>
      </c>
    </row>
    <row r="290" spans="1:33" s="82" customFormat="1" ht="11.25">
      <c r="A290" s="88" t="s">
        <v>17</v>
      </c>
      <c r="B290" s="464" t="s">
        <v>272</v>
      </c>
      <c r="C290" s="465"/>
      <c r="D290" s="466"/>
      <c r="E290" s="142" t="s">
        <v>238</v>
      </c>
      <c r="F290" s="84">
        <v>63000</v>
      </c>
      <c r="G290" s="89"/>
      <c r="H290" s="84">
        <v>63000</v>
      </c>
      <c r="I290" s="89"/>
      <c r="J290" s="90"/>
      <c r="K290" s="90"/>
      <c r="L290" s="90"/>
      <c r="M290" s="90"/>
      <c r="N290" s="90"/>
      <c r="O290" s="90">
        <v>50000</v>
      </c>
      <c r="P290" s="90"/>
      <c r="Q290" s="90">
        <v>13000</v>
      </c>
      <c r="R290" s="90"/>
      <c r="S290" s="84">
        <v>0</v>
      </c>
      <c r="T290" s="89"/>
      <c r="U290" s="84">
        <v>0</v>
      </c>
      <c r="V290" s="89"/>
      <c r="W290" s="90"/>
      <c r="X290" s="90"/>
      <c r="Y290" s="90"/>
      <c r="Z290" s="90"/>
      <c r="AA290" s="90"/>
      <c r="AB290" s="90">
        <v>0</v>
      </c>
      <c r="AC290" s="90"/>
      <c r="AD290" s="102">
        <v>0</v>
      </c>
      <c r="AE290" s="91"/>
      <c r="AF290" s="127" t="str">
        <f>B290&amp;E290</f>
        <v>00004120000000000810</v>
      </c>
      <c r="AG290" s="81" t="str">
        <f>B290&amp;E290</f>
        <v>00004120000000000810</v>
      </c>
    </row>
    <row r="291" spans="1:33" s="82" customFormat="1" ht="11.25">
      <c r="A291" s="83" t="s">
        <v>17</v>
      </c>
      <c r="B291" s="461" t="s">
        <v>278</v>
      </c>
      <c r="C291" s="462"/>
      <c r="D291" s="463"/>
      <c r="E291" s="143" t="s">
        <v>120</v>
      </c>
      <c r="F291" s="84">
        <v>81063017.780000001</v>
      </c>
      <c r="G291" s="84"/>
      <c r="H291" s="84">
        <v>81063017.780000001</v>
      </c>
      <c r="I291" s="84"/>
      <c r="J291" s="84"/>
      <c r="K291" s="84"/>
      <c r="L291" s="84"/>
      <c r="M291" s="84"/>
      <c r="N291" s="84"/>
      <c r="O291" s="84">
        <v>1514192.32</v>
      </c>
      <c r="P291" s="84">
        <v>69436580.730000004</v>
      </c>
      <c r="Q291" s="84">
        <v>10112244.73</v>
      </c>
      <c r="R291" s="84"/>
      <c r="S291" s="84">
        <v>22633444.379999999</v>
      </c>
      <c r="T291" s="84"/>
      <c r="U291" s="84">
        <v>22633444.379999999</v>
      </c>
      <c r="V291" s="84"/>
      <c r="W291" s="84"/>
      <c r="X291" s="84"/>
      <c r="Y291" s="84"/>
      <c r="Z291" s="84"/>
      <c r="AA291" s="84"/>
      <c r="AB291" s="84">
        <v>255003.49</v>
      </c>
      <c r="AC291" s="84">
        <v>19218999.239999998</v>
      </c>
      <c r="AD291" s="100">
        <v>3159441.65</v>
      </c>
      <c r="AE291" s="85"/>
      <c r="AF291" s="97"/>
      <c r="AG291" s="81" t="s">
        <v>279</v>
      </c>
    </row>
    <row r="292" spans="1:33" s="82" customFormat="1" ht="11.25">
      <c r="A292" s="83" t="s">
        <v>17</v>
      </c>
      <c r="B292" s="461" t="s">
        <v>281</v>
      </c>
      <c r="C292" s="462"/>
      <c r="D292" s="463"/>
      <c r="E292" s="143" t="s">
        <v>120</v>
      </c>
      <c r="F292" s="84">
        <v>49740327.920000002</v>
      </c>
      <c r="G292" s="84"/>
      <c r="H292" s="84">
        <v>49740327.920000002</v>
      </c>
      <c r="I292" s="84"/>
      <c r="J292" s="84"/>
      <c r="K292" s="84"/>
      <c r="L292" s="84"/>
      <c r="M292" s="84"/>
      <c r="N292" s="84"/>
      <c r="O292" s="84">
        <v>1343614.32</v>
      </c>
      <c r="P292" s="84">
        <v>48396713.600000001</v>
      </c>
      <c r="Q292" s="84"/>
      <c r="R292" s="84"/>
      <c r="S292" s="84">
        <v>14244836</v>
      </c>
      <c r="T292" s="84"/>
      <c r="U292" s="84">
        <v>14244836</v>
      </c>
      <c r="V292" s="84"/>
      <c r="W292" s="84"/>
      <c r="X292" s="84"/>
      <c r="Y292" s="84"/>
      <c r="Z292" s="84"/>
      <c r="AA292" s="84"/>
      <c r="AB292" s="84">
        <v>179853.49</v>
      </c>
      <c r="AC292" s="84">
        <v>14064982.51</v>
      </c>
      <c r="AD292" s="100"/>
      <c r="AE292" s="85"/>
      <c r="AF292" s="97"/>
      <c r="AG292" s="81" t="s">
        <v>282</v>
      </c>
    </row>
    <row r="293" spans="1:33" s="82" customFormat="1" ht="11.25">
      <c r="A293" s="83" t="s">
        <v>17</v>
      </c>
      <c r="B293" s="461" t="s">
        <v>281</v>
      </c>
      <c r="C293" s="462"/>
      <c r="D293" s="463"/>
      <c r="E293" s="143" t="s">
        <v>17</v>
      </c>
      <c r="F293" s="84">
        <v>2978511.32</v>
      </c>
      <c r="G293" s="84"/>
      <c r="H293" s="84">
        <v>2978511.32</v>
      </c>
      <c r="I293" s="84"/>
      <c r="J293" s="84"/>
      <c r="K293" s="84"/>
      <c r="L293" s="84"/>
      <c r="M293" s="84"/>
      <c r="N293" s="84"/>
      <c r="O293" s="84">
        <v>1343614.32</v>
      </c>
      <c r="P293" s="84">
        <v>1634897</v>
      </c>
      <c r="Q293" s="84"/>
      <c r="R293" s="84"/>
      <c r="S293" s="84">
        <v>179853.49</v>
      </c>
      <c r="T293" s="84"/>
      <c r="U293" s="84">
        <v>179853.49</v>
      </c>
      <c r="V293" s="84"/>
      <c r="W293" s="84"/>
      <c r="X293" s="84"/>
      <c r="Y293" s="84"/>
      <c r="Z293" s="84"/>
      <c r="AA293" s="84"/>
      <c r="AB293" s="84">
        <v>179853.49</v>
      </c>
      <c r="AC293" s="84">
        <v>0</v>
      </c>
      <c r="AD293" s="100"/>
      <c r="AE293" s="85"/>
      <c r="AF293" s="97"/>
      <c r="AG293" s="81" t="s">
        <v>283</v>
      </c>
    </row>
    <row r="294" spans="1:33" s="82" customFormat="1" ht="11.25">
      <c r="A294" s="83" t="s">
        <v>17</v>
      </c>
      <c r="B294" s="461" t="s">
        <v>281</v>
      </c>
      <c r="C294" s="462"/>
      <c r="D294" s="463"/>
      <c r="E294" s="143" t="s">
        <v>143</v>
      </c>
      <c r="F294" s="84">
        <v>2978511.32</v>
      </c>
      <c r="G294" s="84"/>
      <c r="H294" s="84">
        <v>2978511.32</v>
      </c>
      <c r="I294" s="84"/>
      <c r="J294" s="84"/>
      <c r="K294" s="84"/>
      <c r="L294" s="84"/>
      <c r="M294" s="84"/>
      <c r="N294" s="84"/>
      <c r="O294" s="84">
        <v>1343614.32</v>
      </c>
      <c r="P294" s="84">
        <v>1634897</v>
      </c>
      <c r="Q294" s="84"/>
      <c r="R294" s="84"/>
      <c r="S294" s="84">
        <v>179853.49</v>
      </c>
      <c r="T294" s="84"/>
      <c r="U294" s="84">
        <v>179853.49</v>
      </c>
      <c r="V294" s="84"/>
      <c r="W294" s="84"/>
      <c r="X294" s="84"/>
      <c r="Y294" s="84"/>
      <c r="Z294" s="84"/>
      <c r="AA294" s="84"/>
      <c r="AB294" s="84">
        <v>179853.49</v>
      </c>
      <c r="AC294" s="84">
        <v>0</v>
      </c>
      <c r="AD294" s="100"/>
      <c r="AE294" s="85"/>
      <c r="AF294" s="97"/>
      <c r="AG294" s="81" t="s">
        <v>284</v>
      </c>
    </row>
    <row r="295" spans="1:33" s="82" customFormat="1" ht="11.25">
      <c r="A295" s="88" t="s">
        <v>17</v>
      </c>
      <c r="B295" s="464" t="s">
        <v>281</v>
      </c>
      <c r="C295" s="465"/>
      <c r="D295" s="466"/>
      <c r="E295" s="142" t="s">
        <v>286</v>
      </c>
      <c r="F295" s="84">
        <v>2355673.56</v>
      </c>
      <c r="G295" s="89"/>
      <c r="H295" s="84">
        <v>2355673.56</v>
      </c>
      <c r="I295" s="89"/>
      <c r="J295" s="90"/>
      <c r="K295" s="90"/>
      <c r="L295" s="90"/>
      <c r="M295" s="90"/>
      <c r="N295" s="90"/>
      <c r="O295" s="90">
        <v>1338000</v>
      </c>
      <c r="P295" s="90">
        <v>1017673.56</v>
      </c>
      <c r="Q295" s="90"/>
      <c r="R295" s="90"/>
      <c r="S295" s="84">
        <v>174239.17</v>
      </c>
      <c r="T295" s="89"/>
      <c r="U295" s="84">
        <v>174239.17</v>
      </c>
      <c r="V295" s="89"/>
      <c r="W295" s="90"/>
      <c r="X295" s="90"/>
      <c r="Y295" s="90"/>
      <c r="Z295" s="90"/>
      <c r="AA295" s="90"/>
      <c r="AB295" s="90">
        <v>174239.17</v>
      </c>
      <c r="AC295" s="90">
        <v>0</v>
      </c>
      <c r="AD295" s="102"/>
      <c r="AE295" s="91"/>
      <c r="AF295" s="127" t="str">
        <f>B295&amp;E295</f>
        <v>00005010000000000243</v>
      </c>
      <c r="AG295" s="81" t="str">
        <f>B295&amp;E295</f>
        <v>00005010000000000243</v>
      </c>
    </row>
    <row r="296" spans="1:33" s="82" customFormat="1" ht="11.25">
      <c r="A296" s="88" t="s">
        <v>17</v>
      </c>
      <c r="B296" s="464" t="s">
        <v>281</v>
      </c>
      <c r="C296" s="465"/>
      <c r="D296" s="466"/>
      <c r="E296" s="142" t="s">
        <v>148</v>
      </c>
      <c r="F296" s="84">
        <v>622837.76000000001</v>
      </c>
      <c r="G296" s="89"/>
      <c r="H296" s="84">
        <v>622837.76000000001</v>
      </c>
      <c r="I296" s="89"/>
      <c r="J296" s="90"/>
      <c r="K296" s="90"/>
      <c r="L296" s="90"/>
      <c r="M296" s="90"/>
      <c r="N296" s="90"/>
      <c r="O296" s="90">
        <v>5614.32</v>
      </c>
      <c r="P296" s="90">
        <v>617223.43999999994</v>
      </c>
      <c r="Q296" s="90"/>
      <c r="R296" s="90"/>
      <c r="S296" s="84">
        <v>5614.32</v>
      </c>
      <c r="T296" s="89"/>
      <c r="U296" s="84">
        <v>5614.32</v>
      </c>
      <c r="V296" s="89"/>
      <c r="W296" s="90"/>
      <c r="X296" s="90"/>
      <c r="Y296" s="90"/>
      <c r="Z296" s="90"/>
      <c r="AA296" s="90"/>
      <c r="AB296" s="90">
        <v>5614.32</v>
      </c>
      <c r="AC296" s="90">
        <v>0</v>
      </c>
      <c r="AD296" s="102"/>
      <c r="AE296" s="91"/>
      <c r="AF296" s="127" t="str">
        <f>B296&amp;E296</f>
        <v>00005010000000000244</v>
      </c>
      <c r="AG296" s="81" t="str">
        <f>B296&amp;E296</f>
        <v>00005010000000000244</v>
      </c>
    </row>
    <row r="297" spans="1:33" s="82" customFormat="1" ht="11.25">
      <c r="A297" s="83" t="s">
        <v>17</v>
      </c>
      <c r="B297" s="461" t="s">
        <v>281</v>
      </c>
      <c r="C297" s="462"/>
      <c r="D297" s="463"/>
      <c r="E297" s="143" t="s">
        <v>259</v>
      </c>
      <c r="F297" s="84">
        <v>46216381.600000001</v>
      </c>
      <c r="G297" s="84"/>
      <c r="H297" s="84">
        <v>46216381.600000001</v>
      </c>
      <c r="I297" s="84"/>
      <c r="J297" s="84"/>
      <c r="K297" s="84"/>
      <c r="L297" s="84"/>
      <c r="M297" s="84"/>
      <c r="N297" s="84"/>
      <c r="O297" s="84"/>
      <c r="P297" s="84">
        <v>46216381.600000001</v>
      </c>
      <c r="Q297" s="84"/>
      <c r="R297" s="84"/>
      <c r="S297" s="84">
        <v>13864914.51</v>
      </c>
      <c r="T297" s="84"/>
      <c r="U297" s="84">
        <v>13864914.51</v>
      </c>
      <c r="V297" s="84"/>
      <c r="W297" s="84"/>
      <c r="X297" s="84"/>
      <c r="Y297" s="84"/>
      <c r="Z297" s="84"/>
      <c r="AA297" s="84"/>
      <c r="AB297" s="84"/>
      <c r="AC297" s="84">
        <v>13864914.51</v>
      </c>
      <c r="AD297" s="100"/>
      <c r="AE297" s="85"/>
      <c r="AF297" s="97"/>
      <c r="AG297" s="81" t="s">
        <v>287</v>
      </c>
    </row>
    <row r="298" spans="1:33" s="82" customFormat="1" ht="11.25">
      <c r="A298" s="83" t="s">
        <v>17</v>
      </c>
      <c r="B298" s="461" t="s">
        <v>281</v>
      </c>
      <c r="C298" s="462"/>
      <c r="D298" s="463"/>
      <c r="E298" s="143" t="s">
        <v>262</v>
      </c>
      <c r="F298" s="84">
        <v>46216381.600000001</v>
      </c>
      <c r="G298" s="84"/>
      <c r="H298" s="84">
        <v>46216381.600000001</v>
      </c>
      <c r="I298" s="84"/>
      <c r="J298" s="84"/>
      <c r="K298" s="84"/>
      <c r="L298" s="84"/>
      <c r="M298" s="84"/>
      <c r="N298" s="84"/>
      <c r="O298" s="84"/>
      <c r="P298" s="84">
        <v>46216381.600000001</v>
      </c>
      <c r="Q298" s="84"/>
      <c r="R298" s="84"/>
      <c r="S298" s="84">
        <v>13864914.51</v>
      </c>
      <c r="T298" s="84"/>
      <c r="U298" s="84">
        <v>13864914.51</v>
      </c>
      <c r="V298" s="84"/>
      <c r="W298" s="84"/>
      <c r="X298" s="84"/>
      <c r="Y298" s="84"/>
      <c r="Z298" s="84"/>
      <c r="AA298" s="84"/>
      <c r="AB298" s="84"/>
      <c r="AC298" s="84">
        <v>13864914.51</v>
      </c>
      <c r="AD298" s="100"/>
      <c r="AE298" s="85"/>
      <c r="AF298" s="97"/>
      <c r="AG298" s="81" t="s">
        <v>288</v>
      </c>
    </row>
    <row r="299" spans="1:33" s="82" customFormat="1" ht="11.25">
      <c r="A299" s="88" t="s">
        <v>17</v>
      </c>
      <c r="B299" s="464" t="s">
        <v>281</v>
      </c>
      <c r="C299" s="465"/>
      <c r="D299" s="466"/>
      <c r="E299" s="142" t="s">
        <v>290</v>
      </c>
      <c r="F299" s="84">
        <v>46216381.600000001</v>
      </c>
      <c r="G299" s="89"/>
      <c r="H299" s="84">
        <v>46216381.600000001</v>
      </c>
      <c r="I299" s="89"/>
      <c r="J299" s="90"/>
      <c r="K299" s="90"/>
      <c r="L299" s="90"/>
      <c r="M299" s="90"/>
      <c r="N299" s="90"/>
      <c r="O299" s="90"/>
      <c r="P299" s="90">
        <v>46216381.600000001</v>
      </c>
      <c r="Q299" s="90"/>
      <c r="R299" s="90"/>
      <c r="S299" s="84">
        <v>13864914.51</v>
      </c>
      <c r="T299" s="89"/>
      <c r="U299" s="84">
        <v>13864914.51</v>
      </c>
      <c r="V299" s="89"/>
      <c r="W299" s="90"/>
      <c r="X299" s="90"/>
      <c r="Y299" s="90"/>
      <c r="Z299" s="90"/>
      <c r="AA299" s="90"/>
      <c r="AB299" s="90"/>
      <c r="AC299" s="90">
        <v>13864914.51</v>
      </c>
      <c r="AD299" s="102"/>
      <c r="AE299" s="91"/>
      <c r="AF299" s="127" t="str">
        <f>B299&amp;E299</f>
        <v>00005010000000000412</v>
      </c>
      <c r="AG299" s="81" t="str">
        <f>B299&amp;E299</f>
        <v>00005010000000000412</v>
      </c>
    </row>
    <row r="300" spans="1:33" s="82" customFormat="1" ht="11.25">
      <c r="A300" s="83" t="s">
        <v>17</v>
      </c>
      <c r="B300" s="461" t="s">
        <v>281</v>
      </c>
      <c r="C300" s="462"/>
      <c r="D300" s="463"/>
      <c r="E300" s="143" t="s">
        <v>157</v>
      </c>
      <c r="F300" s="84">
        <v>545435</v>
      </c>
      <c r="G300" s="84"/>
      <c r="H300" s="84">
        <v>545435</v>
      </c>
      <c r="I300" s="84"/>
      <c r="J300" s="84"/>
      <c r="K300" s="84"/>
      <c r="L300" s="84"/>
      <c r="M300" s="84"/>
      <c r="N300" s="84"/>
      <c r="O300" s="84"/>
      <c r="P300" s="84">
        <v>545435</v>
      </c>
      <c r="Q300" s="84"/>
      <c r="R300" s="84"/>
      <c r="S300" s="84">
        <v>200068</v>
      </c>
      <c r="T300" s="84"/>
      <c r="U300" s="84">
        <v>200068</v>
      </c>
      <c r="V300" s="84"/>
      <c r="W300" s="84"/>
      <c r="X300" s="84"/>
      <c r="Y300" s="84"/>
      <c r="Z300" s="84"/>
      <c r="AA300" s="84"/>
      <c r="AB300" s="84"/>
      <c r="AC300" s="84">
        <v>200068</v>
      </c>
      <c r="AD300" s="100"/>
      <c r="AE300" s="85"/>
      <c r="AF300" s="97"/>
      <c r="AG300" s="81" t="s">
        <v>291</v>
      </c>
    </row>
    <row r="301" spans="1:33" s="82" customFormat="1" ht="11.25">
      <c r="A301" s="88" t="s">
        <v>17</v>
      </c>
      <c r="B301" s="464" t="s">
        <v>281</v>
      </c>
      <c r="C301" s="465"/>
      <c r="D301" s="466"/>
      <c r="E301" s="142" t="s">
        <v>238</v>
      </c>
      <c r="F301" s="84">
        <v>545435</v>
      </c>
      <c r="G301" s="89"/>
      <c r="H301" s="84">
        <v>545435</v>
      </c>
      <c r="I301" s="89"/>
      <c r="J301" s="90"/>
      <c r="K301" s="90"/>
      <c r="L301" s="90"/>
      <c r="M301" s="90"/>
      <c r="N301" s="90"/>
      <c r="O301" s="90"/>
      <c r="P301" s="90">
        <v>545435</v>
      </c>
      <c r="Q301" s="90"/>
      <c r="R301" s="90"/>
      <c r="S301" s="84">
        <v>200068</v>
      </c>
      <c r="T301" s="89"/>
      <c r="U301" s="84">
        <v>200068</v>
      </c>
      <c r="V301" s="89"/>
      <c r="W301" s="90"/>
      <c r="X301" s="90"/>
      <c r="Y301" s="90"/>
      <c r="Z301" s="90"/>
      <c r="AA301" s="90"/>
      <c r="AB301" s="90"/>
      <c r="AC301" s="90">
        <v>200068</v>
      </c>
      <c r="AD301" s="102"/>
      <c r="AE301" s="91"/>
      <c r="AF301" s="127" t="str">
        <f>B301&amp;E301</f>
        <v>00005010000000000810</v>
      </c>
      <c r="AG301" s="81" t="str">
        <f>B301&amp;E301</f>
        <v>00005010000000000810</v>
      </c>
    </row>
    <row r="302" spans="1:33" s="82" customFormat="1" ht="11.25">
      <c r="A302" s="83" t="s">
        <v>17</v>
      </c>
      <c r="B302" s="461" t="s">
        <v>293</v>
      </c>
      <c r="C302" s="462"/>
      <c r="D302" s="463"/>
      <c r="E302" s="143" t="s">
        <v>120</v>
      </c>
      <c r="F302" s="84">
        <v>7562428.1200000001</v>
      </c>
      <c r="G302" s="84"/>
      <c r="H302" s="84">
        <v>7562428.1200000001</v>
      </c>
      <c r="I302" s="84"/>
      <c r="J302" s="84"/>
      <c r="K302" s="84"/>
      <c r="L302" s="84"/>
      <c r="M302" s="84"/>
      <c r="N302" s="84"/>
      <c r="O302" s="84">
        <v>170578</v>
      </c>
      <c r="P302" s="84">
        <v>7328850.1200000001</v>
      </c>
      <c r="Q302" s="84">
        <v>63000</v>
      </c>
      <c r="R302" s="84"/>
      <c r="S302" s="84">
        <v>316859.34000000003</v>
      </c>
      <c r="T302" s="84"/>
      <c r="U302" s="84">
        <v>316859.34000000003</v>
      </c>
      <c r="V302" s="84"/>
      <c r="W302" s="84"/>
      <c r="X302" s="84"/>
      <c r="Y302" s="84"/>
      <c r="Z302" s="84"/>
      <c r="AA302" s="84"/>
      <c r="AB302" s="84">
        <v>75150</v>
      </c>
      <c r="AC302" s="84">
        <v>207262.68</v>
      </c>
      <c r="AD302" s="100">
        <v>34446.660000000003</v>
      </c>
      <c r="AE302" s="85"/>
      <c r="AF302" s="97"/>
      <c r="AG302" s="81" t="s">
        <v>294</v>
      </c>
    </row>
    <row r="303" spans="1:33" s="82" customFormat="1" ht="11.25">
      <c r="A303" s="83" t="s">
        <v>17</v>
      </c>
      <c r="B303" s="461" t="s">
        <v>293</v>
      </c>
      <c r="C303" s="462"/>
      <c r="D303" s="463"/>
      <c r="E303" s="143" t="s">
        <v>17</v>
      </c>
      <c r="F303" s="84">
        <v>301442</v>
      </c>
      <c r="G303" s="84"/>
      <c r="H303" s="84">
        <v>301442</v>
      </c>
      <c r="I303" s="84"/>
      <c r="J303" s="84"/>
      <c r="K303" s="84"/>
      <c r="L303" s="84"/>
      <c r="M303" s="84"/>
      <c r="N303" s="84"/>
      <c r="O303" s="84">
        <v>90478</v>
      </c>
      <c r="P303" s="84">
        <v>147964</v>
      </c>
      <c r="Q303" s="84">
        <v>63000</v>
      </c>
      <c r="R303" s="84"/>
      <c r="S303" s="84">
        <v>207560.66</v>
      </c>
      <c r="T303" s="84"/>
      <c r="U303" s="84">
        <v>207560.66</v>
      </c>
      <c r="V303" s="84"/>
      <c r="W303" s="84"/>
      <c r="X303" s="84"/>
      <c r="Y303" s="84"/>
      <c r="Z303" s="84"/>
      <c r="AA303" s="84"/>
      <c r="AB303" s="84">
        <v>75150</v>
      </c>
      <c r="AC303" s="84">
        <v>97964</v>
      </c>
      <c r="AD303" s="100">
        <v>34446.660000000003</v>
      </c>
      <c r="AE303" s="85"/>
      <c r="AF303" s="97"/>
      <c r="AG303" s="81" t="s">
        <v>295</v>
      </c>
    </row>
    <row r="304" spans="1:33" s="82" customFormat="1" ht="11.25">
      <c r="A304" s="83" t="s">
        <v>17</v>
      </c>
      <c r="B304" s="461" t="s">
        <v>293</v>
      </c>
      <c r="C304" s="462"/>
      <c r="D304" s="463"/>
      <c r="E304" s="143" t="s">
        <v>143</v>
      </c>
      <c r="F304" s="84">
        <v>301442</v>
      </c>
      <c r="G304" s="84"/>
      <c r="H304" s="84">
        <v>301442</v>
      </c>
      <c r="I304" s="84"/>
      <c r="J304" s="84"/>
      <c r="K304" s="84"/>
      <c r="L304" s="84"/>
      <c r="M304" s="84"/>
      <c r="N304" s="84"/>
      <c r="O304" s="84">
        <v>90478</v>
      </c>
      <c r="P304" s="84">
        <v>147964</v>
      </c>
      <c r="Q304" s="84">
        <v>63000</v>
      </c>
      <c r="R304" s="84"/>
      <c r="S304" s="84">
        <v>207560.66</v>
      </c>
      <c r="T304" s="84"/>
      <c r="U304" s="84">
        <v>207560.66</v>
      </c>
      <c r="V304" s="84"/>
      <c r="W304" s="84"/>
      <c r="X304" s="84"/>
      <c r="Y304" s="84"/>
      <c r="Z304" s="84"/>
      <c r="AA304" s="84"/>
      <c r="AB304" s="84">
        <v>75150</v>
      </c>
      <c r="AC304" s="84">
        <v>97964</v>
      </c>
      <c r="AD304" s="100">
        <v>34446.660000000003</v>
      </c>
      <c r="AE304" s="85"/>
      <c r="AF304" s="97"/>
      <c r="AG304" s="81" t="s">
        <v>296</v>
      </c>
    </row>
    <row r="305" spans="1:33" s="82" customFormat="1" ht="11.25">
      <c r="A305" s="88" t="s">
        <v>17</v>
      </c>
      <c r="B305" s="464" t="s">
        <v>293</v>
      </c>
      <c r="C305" s="465"/>
      <c r="D305" s="466"/>
      <c r="E305" s="142" t="s">
        <v>148</v>
      </c>
      <c r="F305" s="84">
        <v>301442</v>
      </c>
      <c r="G305" s="89"/>
      <c r="H305" s="84">
        <v>301442</v>
      </c>
      <c r="I305" s="89"/>
      <c r="J305" s="90"/>
      <c r="K305" s="90"/>
      <c r="L305" s="90"/>
      <c r="M305" s="90"/>
      <c r="N305" s="90"/>
      <c r="O305" s="90">
        <v>90478</v>
      </c>
      <c r="P305" s="90">
        <v>147964</v>
      </c>
      <c r="Q305" s="90">
        <v>63000</v>
      </c>
      <c r="R305" s="90"/>
      <c r="S305" s="84">
        <v>207560.66</v>
      </c>
      <c r="T305" s="89"/>
      <c r="U305" s="84">
        <v>207560.66</v>
      </c>
      <c r="V305" s="89"/>
      <c r="W305" s="90"/>
      <c r="X305" s="90"/>
      <c r="Y305" s="90"/>
      <c r="Z305" s="90"/>
      <c r="AA305" s="90"/>
      <c r="AB305" s="90">
        <v>75150</v>
      </c>
      <c r="AC305" s="90">
        <v>97964</v>
      </c>
      <c r="AD305" s="102">
        <v>34446.660000000003</v>
      </c>
      <c r="AE305" s="91"/>
      <c r="AF305" s="127" t="str">
        <f>B305&amp;E305</f>
        <v>00005020000000000244</v>
      </c>
      <c r="AG305" s="81" t="str">
        <f>B305&amp;E305</f>
        <v>00005020000000000244</v>
      </c>
    </row>
    <row r="306" spans="1:33" s="82" customFormat="1" ht="11.25">
      <c r="A306" s="83" t="s">
        <v>17</v>
      </c>
      <c r="B306" s="461" t="s">
        <v>293</v>
      </c>
      <c r="C306" s="462"/>
      <c r="D306" s="463"/>
      <c r="E306" s="143" t="s">
        <v>259</v>
      </c>
      <c r="F306" s="84">
        <v>7260986.1200000001</v>
      </c>
      <c r="G306" s="84"/>
      <c r="H306" s="84">
        <v>7260986.1200000001</v>
      </c>
      <c r="I306" s="84"/>
      <c r="J306" s="84"/>
      <c r="K306" s="84"/>
      <c r="L306" s="84"/>
      <c r="M306" s="84"/>
      <c r="N306" s="84"/>
      <c r="O306" s="84">
        <v>80100</v>
      </c>
      <c r="P306" s="84">
        <v>7180886.1200000001</v>
      </c>
      <c r="Q306" s="84"/>
      <c r="R306" s="84"/>
      <c r="S306" s="84">
        <v>109298.68</v>
      </c>
      <c r="T306" s="84"/>
      <c r="U306" s="84">
        <v>109298.68</v>
      </c>
      <c r="V306" s="84"/>
      <c r="W306" s="84"/>
      <c r="X306" s="84"/>
      <c r="Y306" s="84"/>
      <c r="Z306" s="84"/>
      <c r="AA306" s="84"/>
      <c r="AB306" s="84">
        <v>0</v>
      </c>
      <c r="AC306" s="84">
        <v>109298.68</v>
      </c>
      <c r="AD306" s="100"/>
      <c r="AE306" s="85"/>
      <c r="AF306" s="97"/>
      <c r="AG306" s="81" t="s">
        <v>297</v>
      </c>
    </row>
    <row r="307" spans="1:33" s="82" customFormat="1" ht="11.25">
      <c r="A307" s="83" t="s">
        <v>17</v>
      </c>
      <c r="B307" s="461" t="s">
        <v>293</v>
      </c>
      <c r="C307" s="462"/>
      <c r="D307" s="463"/>
      <c r="E307" s="143" t="s">
        <v>262</v>
      </c>
      <c r="F307" s="84">
        <v>7260986.1200000001</v>
      </c>
      <c r="G307" s="84"/>
      <c r="H307" s="84">
        <v>7260986.1200000001</v>
      </c>
      <c r="I307" s="84"/>
      <c r="J307" s="84"/>
      <c r="K307" s="84"/>
      <c r="L307" s="84"/>
      <c r="M307" s="84"/>
      <c r="N307" s="84"/>
      <c r="O307" s="84">
        <v>80100</v>
      </c>
      <c r="P307" s="84">
        <v>7180886.1200000001</v>
      </c>
      <c r="Q307" s="84"/>
      <c r="R307" s="84"/>
      <c r="S307" s="84">
        <v>109298.68</v>
      </c>
      <c r="T307" s="84"/>
      <c r="U307" s="84">
        <v>109298.68</v>
      </c>
      <c r="V307" s="84"/>
      <c r="W307" s="84"/>
      <c r="X307" s="84"/>
      <c r="Y307" s="84"/>
      <c r="Z307" s="84"/>
      <c r="AA307" s="84"/>
      <c r="AB307" s="84">
        <v>0</v>
      </c>
      <c r="AC307" s="84">
        <v>109298.68</v>
      </c>
      <c r="AD307" s="100"/>
      <c r="AE307" s="85"/>
      <c r="AF307" s="97"/>
      <c r="AG307" s="81" t="s">
        <v>298</v>
      </c>
    </row>
    <row r="308" spans="1:33" s="82" customFormat="1" ht="11.25">
      <c r="A308" s="88" t="s">
        <v>17</v>
      </c>
      <c r="B308" s="464" t="s">
        <v>293</v>
      </c>
      <c r="C308" s="465"/>
      <c r="D308" s="466"/>
      <c r="E308" s="142" t="s">
        <v>265</v>
      </c>
      <c r="F308" s="84">
        <v>7260986.1200000001</v>
      </c>
      <c r="G308" s="89"/>
      <c r="H308" s="84">
        <v>7260986.1200000001</v>
      </c>
      <c r="I308" s="89"/>
      <c r="J308" s="90"/>
      <c r="K308" s="90"/>
      <c r="L308" s="90"/>
      <c r="M308" s="90"/>
      <c r="N308" s="90"/>
      <c r="O308" s="90">
        <v>80100</v>
      </c>
      <c r="P308" s="90">
        <v>7180886.1200000001</v>
      </c>
      <c r="Q308" s="90"/>
      <c r="R308" s="90"/>
      <c r="S308" s="84">
        <v>109298.68</v>
      </c>
      <c r="T308" s="89"/>
      <c r="U308" s="84">
        <v>109298.68</v>
      </c>
      <c r="V308" s="89"/>
      <c r="W308" s="90"/>
      <c r="X308" s="90"/>
      <c r="Y308" s="90"/>
      <c r="Z308" s="90"/>
      <c r="AA308" s="90"/>
      <c r="AB308" s="90">
        <v>0</v>
      </c>
      <c r="AC308" s="90">
        <v>109298.68</v>
      </c>
      <c r="AD308" s="102"/>
      <c r="AE308" s="91"/>
      <c r="AF308" s="127" t="str">
        <f>B308&amp;E308</f>
        <v>00005020000000000414</v>
      </c>
      <c r="AG308" s="81" t="str">
        <f>B308&amp;E308</f>
        <v>00005020000000000414</v>
      </c>
    </row>
    <row r="309" spans="1:33" s="82" customFormat="1" ht="11.25">
      <c r="A309" s="83" t="s">
        <v>17</v>
      </c>
      <c r="B309" s="461" t="s">
        <v>300</v>
      </c>
      <c r="C309" s="462"/>
      <c r="D309" s="463"/>
      <c r="E309" s="143" t="s">
        <v>120</v>
      </c>
      <c r="F309" s="84">
        <v>23760261.739999998</v>
      </c>
      <c r="G309" s="84"/>
      <c r="H309" s="84">
        <v>23760261.739999998</v>
      </c>
      <c r="I309" s="84"/>
      <c r="J309" s="84"/>
      <c r="K309" s="84"/>
      <c r="L309" s="84"/>
      <c r="M309" s="84"/>
      <c r="N309" s="84"/>
      <c r="O309" s="84"/>
      <c r="P309" s="84">
        <v>13711017.01</v>
      </c>
      <c r="Q309" s="84">
        <v>10049244.73</v>
      </c>
      <c r="R309" s="84"/>
      <c r="S309" s="84">
        <v>8071749.04</v>
      </c>
      <c r="T309" s="84"/>
      <c r="U309" s="84">
        <v>8071749.04</v>
      </c>
      <c r="V309" s="84"/>
      <c r="W309" s="84"/>
      <c r="X309" s="84"/>
      <c r="Y309" s="84"/>
      <c r="Z309" s="84"/>
      <c r="AA309" s="84"/>
      <c r="AB309" s="84"/>
      <c r="AC309" s="84">
        <v>4946754.05</v>
      </c>
      <c r="AD309" s="100">
        <v>3124994.99</v>
      </c>
      <c r="AE309" s="85"/>
      <c r="AF309" s="97"/>
      <c r="AG309" s="81" t="s">
        <v>301</v>
      </c>
    </row>
    <row r="310" spans="1:33" s="82" customFormat="1" ht="11.25">
      <c r="A310" s="83" t="s">
        <v>17</v>
      </c>
      <c r="B310" s="461" t="s">
        <v>300</v>
      </c>
      <c r="C310" s="462"/>
      <c r="D310" s="463"/>
      <c r="E310" s="143" t="s">
        <v>17</v>
      </c>
      <c r="F310" s="84">
        <v>19622446.739999998</v>
      </c>
      <c r="G310" s="84"/>
      <c r="H310" s="84">
        <v>19622446.739999998</v>
      </c>
      <c r="I310" s="84"/>
      <c r="J310" s="84"/>
      <c r="K310" s="84"/>
      <c r="L310" s="84"/>
      <c r="M310" s="84"/>
      <c r="N310" s="84"/>
      <c r="O310" s="84"/>
      <c r="P310" s="84">
        <v>13711017.01</v>
      </c>
      <c r="Q310" s="84">
        <v>5911429.7300000004</v>
      </c>
      <c r="R310" s="84"/>
      <c r="S310" s="84">
        <v>6270856.6699999999</v>
      </c>
      <c r="T310" s="84"/>
      <c r="U310" s="84">
        <v>6270856.6699999999</v>
      </c>
      <c r="V310" s="84"/>
      <c r="W310" s="84"/>
      <c r="X310" s="84"/>
      <c r="Y310" s="84"/>
      <c r="Z310" s="84"/>
      <c r="AA310" s="84"/>
      <c r="AB310" s="84"/>
      <c r="AC310" s="84">
        <v>4946754.05</v>
      </c>
      <c r="AD310" s="100">
        <v>1324102.6200000001</v>
      </c>
      <c r="AE310" s="85"/>
      <c r="AF310" s="97"/>
      <c r="AG310" s="81" t="s">
        <v>302</v>
      </c>
    </row>
    <row r="311" spans="1:33" s="82" customFormat="1" ht="11.25">
      <c r="A311" s="83" t="s">
        <v>17</v>
      </c>
      <c r="B311" s="461" t="s">
        <v>300</v>
      </c>
      <c r="C311" s="462"/>
      <c r="D311" s="463"/>
      <c r="E311" s="143" t="s">
        <v>143</v>
      </c>
      <c r="F311" s="84">
        <v>19622446.739999998</v>
      </c>
      <c r="G311" s="84"/>
      <c r="H311" s="84">
        <v>19622446.739999998</v>
      </c>
      <c r="I311" s="84"/>
      <c r="J311" s="84"/>
      <c r="K311" s="84"/>
      <c r="L311" s="84"/>
      <c r="M311" s="84"/>
      <c r="N311" s="84"/>
      <c r="O311" s="84"/>
      <c r="P311" s="84">
        <v>13711017.01</v>
      </c>
      <c r="Q311" s="84">
        <v>5911429.7300000004</v>
      </c>
      <c r="R311" s="84"/>
      <c r="S311" s="84">
        <v>6270856.6699999999</v>
      </c>
      <c r="T311" s="84"/>
      <c r="U311" s="84">
        <v>6270856.6699999999</v>
      </c>
      <c r="V311" s="84"/>
      <c r="W311" s="84"/>
      <c r="X311" s="84"/>
      <c r="Y311" s="84"/>
      <c r="Z311" s="84"/>
      <c r="AA311" s="84"/>
      <c r="AB311" s="84"/>
      <c r="AC311" s="84">
        <v>4946754.05</v>
      </c>
      <c r="AD311" s="100">
        <v>1324102.6200000001</v>
      </c>
      <c r="AE311" s="85"/>
      <c r="AF311" s="97"/>
      <c r="AG311" s="81" t="s">
        <v>303</v>
      </c>
    </row>
    <row r="312" spans="1:33" s="82" customFormat="1" ht="11.25">
      <c r="A312" s="88" t="s">
        <v>17</v>
      </c>
      <c r="B312" s="464" t="s">
        <v>300</v>
      </c>
      <c r="C312" s="465"/>
      <c r="D312" s="466"/>
      <c r="E312" s="142" t="s">
        <v>148</v>
      </c>
      <c r="F312" s="84">
        <v>19622446.739999998</v>
      </c>
      <c r="G312" s="89"/>
      <c r="H312" s="84">
        <v>19622446.739999998</v>
      </c>
      <c r="I312" s="89"/>
      <c r="J312" s="90"/>
      <c r="K312" s="90"/>
      <c r="L312" s="90"/>
      <c r="M312" s="90"/>
      <c r="N312" s="90"/>
      <c r="O312" s="90"/>
      <c r="P312" s="90">
        <v>13711017.01</v>
      </c>
      <c r="Q312" s="90">
        <v>5911429.7300000004</v>
      </c>
      <c r="R312" s="90"/>
      <c r="S312" s="84">
        <v>6270856.6699999999</v>
      </c>
      <c r="T312" s="89"/>
      <c r="U312" s="84">
        <v>6270856.6699999999</v>
      </c>
      <c r="V312" s="89"/>
      <c r="W312" s="90"/>
      <c r="X312" s="90"/>
      <c r="Y312" s="90"/>
      <c r="Z312" s="90"/>
      <c r="AA312" s="90"/>
      <c r="AB312" s="90"/>
      <c r="AC312" s="90">
        <v>4946754.05</v>
      </c>
      <c r="AD312" s="102">
        <v>1324102.6200000001</v>
      </c>
      <c r="AE312" s="91"/>
      <c r="AF312" s="127" t="str">
        <f>B312&amp;E312</f>
        <v>00005030000000000244</v>
      </c>
      <c r="AG312" s="81" t="str">
        <f>B312&amp;E312</f>
        <v>00005030000000000244</v>
      </c>
    </row>
    <row r="313" spans="1:33" s="82" customFormat="1" ht="11.25">
      <c r="A313" s="83" t="s">
        <v>17</v>
      </c>
      <c r="B313" s="461" t="s">
        <v>300</v>
      </c>
      <c r="C313" s="462"/>
      <c r="D313" s="463"/>
      <c r="E313" s="143" t="s">
        <v>157</v>
      </c>
      <c r="F313" s="84">
        <v>4137815</v>
      </c>
      <c r="G313" s="84"/>
      <c r="H313" s="84">
        <v>4137815</v>
      </c>
      <c r="I313" s="84"/>
      <c r="J313" s="84"/>
      <c r="K313" s="84"/>
      <c r="L313" s="84"/>
      <c r="M313" s="84"/>
      <c r="N313" s="84"/>
      <c r="O313" s="84"/>
      <c r="P313" s="84"/>
      <c r="Q313" s="84">
        <v>4137815</v>
      </c>
      <c r="R313" s="84"/>
      <c r="S313" s="84">
        <v>1800892.37</v>
      </c>
      <c r="T313" s="84"/>
      <c r="U313" s="84">
        <v>1800892.37</v>
      </c>
      <c r="V313" s="84"/>
      <c r="W313" s="84"/>
      <c r="X313" s="84"/>
      <c r="Y313" s="84"/>
      <c r="Z313" s="84"/>
      <c r="AA313" s="84"/>
      <c r="AB313" s="84"/>
      <c r="AC313" s="84"/>
      <c r="AD313" s="100">
        <v>1800892.37</v>
      </c>
      <c r="AE313" s="85"/>
      <c r="AF313" s="97"/>
      <c r="AG313" s="81" t="s">
        <v>304</v>
      </c>
    </row>
    <row r="314" spans="1:33" s="82" customFormat="1" ht="11.25">
      <c r="A314" s="88" t="s">
        <v>17</v>
      </c>
      <c r="B314" s="464" t="s">
        <v>300</v>
      </c>
      <c r="C314" s="465"/>
      <c r="D314" s="466"/>
      <c r="E314" s="142" t="s">
        <v>238</v>
      </c>
      <c r="F314" s="84">
        <v>4137815</v>
      </c>
      <c r="G314" s="89"/>
      <c r="H314" s="84">
        <v>4137815</v>
      </c>
      <c r="I314" s="89"/>
      <c r="J314" s="90"/>
      <c r="K314" s="90"/>
      <c r="L314" s="90"/>
      <c r="M314" s="90"/>
      <c r="N314" s="90"/>
      <c r="O314" s="90"/>
      <c r="P314" s="90"/>
      <c r="Q314" s="90">
        <v>4137815</v>
      </c>
      <c r="R314" s="90"/>
      <c r="S314" s="84">
        <v>1800892.37</v>
      </c>
      <c r="T314" s="89"/>
      <c r="U314" s="84">
        <v>1800892.37</v>
      </c>
      <c r="V314" s="89"/>
      <c r="W314" s="90"/>
      <c r="X314" s="90"/>
      <c r="Y314" s="90"/>
      <c r="Z314" s="90"/>
      <c r="AA314" s="90"/>
      <c r="AB314" s="90"/>
      <c r="AC314" s="90"/>
      <c r="AD314" s="102">
        <v>1800892.37</v>
      </c>
      <c r="AE314" s="91"/>
      <c r="AF314" s="127" t="str">
        <f>B314&amp;E314</f>
        <v>00005030000000000810</v>
      </c>
      <c r="AG314" s="81" t="str">
        <f>B314&amp;E314</f>
        <v>00005030000000000810</v>
      </c>
    </row>
    <row r="315" spans="1:33" s="82" customFormat="1" ht="11.25">
      <c r="A315" s="83" t="s">
        <v>17</v>
      </c>
      <c r="B315" s="461" t="s">
        <v>306</v>
      </c>
      <c r="C315" s="462"/>
      <c r="D315" s="463"/>
      <c r="E315" s="143" t="s">
        <v>120</v>
      </c>
      <c r="F315" s="84">
        <v>258669117.38999999</v>
      </c>
      <c r="G315" s="84"/>
      <c r="H315" s="84">
        <v>258669117.38999999</v>
      </c>
      <c r="I315" s="84"/>
      <c r="J315" s="84"/>
      <c r="K315" s="84"/>
      <c r="L315" s="84"/>
      <c r="M315" s="84"/>
      <c r="N315" s="84"/>
      <c r="O315" s="84">
        <v>258524587.38999999</v>
      </c>
      <c r="P315" s="84">
        <v>44000</v>
      </c>
      <c r="Q315" s="84">
        <v>100530</v>
      </c>
      <c r="R315" s="84"/>
      <c r="S315" s="84">
        <v>85313940.030000001</v>
      </c>
      <c r="T315" s="84"/>
      <c r="U315" s="84">
        <v>85313940.030000001</v>
      </c>
      <c r="V315" s="84"/>
      <c r="W315" s="84"/>
      <c r="X315" s="84"/>
      <c r="Y315" s="84"/>
      <c r="Z315" s="84"/>
      <c r="AA315" s="84"/>
      <c r="AB315" s="84">
        <v>85291040.030000001</v>
      </c>
      <c r="AC315" s="84">
        <v>0</v>
      </c>
      <c r="AD315" s="100">
        <v>22900</v>
      </c>
      <c r="AE315" s="85"/>
      <c r="AF315" s="97"/>
      <c r="AG315" s="81" t="s">
        <v>307</v>
      </c>
    </row>
    <row r="316" spans="1:33" s="82" customFormat="1" ht="11.25">
      <c r="A316" s="83" t="s">
        <v>17</v>
      </c>
      <c r="B316" s="461" t="s">
        <v>309</v>
      </c>
      <c r="C316" s="462"/>
      <c r="D316" s="463"/>
      <c r="E316" s="143" t="s">
        <v>120</v>
      </c>
      <c r="F316" s="84">
        <v>91589270</v>
      </c>
      <c r="G316" s="84"/>
      <c r="H316" s="84">
        <v>91589270</v>
      </c>
      <c r="I316" s="84"/>
      <c r="J316" s="84"/>
      <c r="K316" s="84"/>
      <c r="L316" s="84"/>
      <c r="M316" s="84"/>
      <c r="N316" s="84"/>
      <c r="O316" s="84">
        <v>91589270</v>
      </c>
      <c r="P316" s="84"/>
      <c r="Q316" s="84"/>
      <c r="R316" s="84"/>
      <c r="S316" s="84">
        <v>29340813.870000001</v>
      </c>
      <c r="T316" s="84"/>
      <c r="U316" s="84">
        <v>29340813.870000001</v>
      </c>
      <c r="V316" s="84"/>
      <c r="W316" s="84"/>
      <c r="X316" s="84"/>
      <c r="Y316" s="84"/>
      <c r="Z316" s="84"/>
      <c r="AA316" s="84"/>
      <c r="AB316" s="84">
        <v>29340813.870000001</v>
      </c>
      <c r="AC316" s="84"/>
      <c r="AD316" s="100"/>
      <c r="AE316" s="85"/>
      <c r="AF316" s="97"/>
      <c r="AG316" s="81" t="s">
        <v>310</v>
      </c>
    </row>
    <row r="317" spans="1:33" s="82" customFormat="1" ht="11.25">
      <c r="A317" s="83" t="s">
        <v>17</v>
      </c>
      <c r="B317" s="461" t="s">
        <v>309</v>
      </c>
      <c r="C317" s="462"/>
      <c r="D317" s="463"/>
      <c r="E317" s="143" t="s">
        <v>312</v>
      </c>
      <c r="F317" s="84">
        <v>1080000</v>
      </c>
      <c r="G317" s="84"/>
      <c r="H317" s="84">
        <v>1080000</v>
      </c>
      <c r="I317" s="84"/>
      <c r="J317" s="84"/>
      <c r="K317" s="84"/>
      <c r="L317" s="84"/>
      <c r="M317" s="84"/>
      <c r="N317" s="84"/>
      <c r="O317" s="84">
        <v>1080000</v>
      </c>
      <c r="P317" s="84"/>
      <c r="Q317" s="84"/>
      <c r="R317" s="84"/>
      <c r="S317" s="84">
        <v>196723.29</v>
      </c>
      <c r="T317" s="84"/>
      <c r="U317" s="84">
        <v>196723.29</v>
      </c>
      <c r="V317" s="84"/>
      <c r="W317" s="84"/>
      <c r="X317" s="84"/>
      <c r="Y317" s="84"/>
      <c r="Z317" s="84"/>
      <c r="AA317" s="84"/>
      <c r="AB317" s="84">
        <v>196723.29</v>
      </c>
      <c r="AC317" s="84"/>
      <c r="AD317" s="100"/>
      <c r="AE317" s="85"/>
      <c r="AF317" s="97"/>
      <c r="AG317" s="81" t="s">
        <v>313</v>
      </c>
    </row>
    <row r="318" spans="1:33" s="82" customFormat="1" ht="11.25">
      <c r="A318" s="83" t="s">
        <v>17</v>
      </c>
      <c r="B318" s="461" t="s">
        <v>309</v>
      </c>
      <c r="C318" s="462"/>
      <c r="D318" s="463"/>
      <c r="E318" s="143" t="s">
        <v>315</v>
      </c>
      <c r="F318" s="84">
        <v>1080000</v>
      </c>
      <c r="G318" s="84"/>
      <c r="H318" s="84">
        <v>1080000</v>
      </c>
      <c r="I318" s="84"/>
      <c r="J318" s="84"/>
      <c r="K318" s="84"/>
      <c r="L318" s="84"/>
      <c r="M318" s="84"/>
      <c r="N318" s="84"/>
      <c r="O318" s="84">
        <v>1080000</v>
      </c>
      <c r="P318" s="84"/>
      <c r="Q318" s="84"/>
      <c r="R318" s="84"/>
      <c r="S318" s="84">
        <v>196723.29</v>
      </c>
      <c r="T318" s="84"/>
      <c r="U318" s="84">
        <v>196723.29</v>
      </c>
      <c r="V318" s="84"/>
      <c r="W318" s="84"/>
      <c r="X318" s="84"/>
      <c r="Y318" s="84"/>
      <c r="Z318" s="84"/>
      <c r="AA318" s="84"/>
      <c r="AB318" s="84">
        <v>196723.29</v>
      </c>
      <c r="AC318" s="84"/>
      <c r="AD318" s="100"/>
      <c r="AE318" s="85"/>
      <c r="AF318" s="97"/>
      <c r="AG318" s="81" t="s">
        <v>316</v>
      </c>
    </row>
    <row r="319" spans="1:33" s="82" customFormat="1" ht="11.25">
      <c r="A319" s="88" t="s">
        <v>17</v>
      </c>
      <c r="B319" s="464" t="s">
        <v>309</v>
      </c>
      <c r="C319" s="465"/>
      <c r="D319" s="466"/>
      <c r="E319" s="142" t="s">
        <v>318</v>
      </c>
      <c r="F319" s="84">
        <v>1080000</v>
      </c>
      <c r="G319" s="89"/>
      <c r="H319" s="84">
        <v>1080000</v>
      </c>
      <c r="I319" s="89"/>
      <c r="J319" s="90"/>
      <c r="K319" s="90"/>
      <c r="L319" s="90"/>
      <c r="M319" s="90"/>
      <c r="N319" s="90"/>
      <c r="O319" s="90">
        <v>1080000</v>
      </c>
      <c r="P319" s="90"/>
      <c r="Q319" s="90"/>
      <c r="R319" s="90"/>
      <c r="S319" s="84">
        <v>196723.29</v>
      </c>
      <c r="T319" s="89"/>
      <c r="U319" s="84">
        <v>196723.29</v>
      </c>
      <c r="V319" s="89"/>
      <c r="W319" s="90"/>
      <c r="X319" s="90"/>
      <c r="Y319" s="90"/>
      <c r="Z319" s="90"/>
      <c r="AA319" s="90"/>
      <c r="AB319" s="90">
        <v>196723.29</v>
      </c>
      <c r="AC319" s="90"/>
      <c r="AD319" s="102"/>
      <c r="AE319" s="91"/>
      <c r="AF319" s="127" t="str">
        <f>B319&amp;E319</f>
        <v>00007010000000000323</v>
      </c>
      <c r="AG319" s="81" t="str">
        <f>B319&amp;E319</f>
        <v>00007010000000000323</v>
      </c>
    </row>
    <row r="320" spans="1:33" s="82" customFormat="1" ht="11.25">
      <c r="A320" s="83" t="s">
        <v>17</v>
      </c>
      <c r="B320" s="461" t="s">
        <v>309</v>
      </c>
      <c r="C320" s="462"/>
      <c r="D320" s="463"/>
      <c r="E320" s="143" t="s">
        <v>201</v>
      </c>
      <c r="F320" s="84">
        <v>90509270</v>
      </c>
      <c r="G320" s="84"/>
      <c r="H320" s="84">
        <v>90509270</v>
      </c>
      <c r="I320" s="84"/>
      <c r="J320" s="84"/>
      <c r="K320" s="84"/>
      <c r="L320" s="84"/>
      <c r="M320" s="84"/>
      <c r="N320" s="84"/>
      <c r="O320" s="84">
        <v>90509270</v>
      </c>
      <c r="P320" s="84"/>
      <c r="Q320" s="84"/>
      <c r="R320" s="84"/>
      <c r="S320" s="84">
        <v>29144090.579999998</v>
      </c>
      <c r="T320" s="84"/>
      <c r="U320" s="84">
        <v>29144090.579999998</v>
      </c>
      <c r="V320" s="84"/>
      <c r="W320" s="84"/>
      <c r="X320" s="84"/>
      <c r="Y320" s="84"/>
      <c r="Z320" s="84"/>
      <c r="AA320" s="84"/>
      <c r="AB320" s="84">
        <v>29144090.579999998</v>
      </c>
      <c r="AC320" s="84"/>
      <c r="AD320" s="100"/>
      <c r="AE320" s="85"/>
      <c r="AF320" s="97"/>
      <c r="AG320" s="81" t="s">
        <v>319</v>
      </c>
    </row>
    <row r="321" spans="1:33" s="82" customFormat="1" ht="11.25">
      <c r="A321" s="83" t="s">
        <v>17</v>
      </c>
      <c r="B321" s="461" t="s">
        <v>309</v>
      </c>
      <c r="C321" s="462"/>
      <c r="D321" s="463"/>
      <c r="E321" s="143" t="s">
        <v>25</v>
      </c>
      <c r="F321" s="84">
        <v>90509270</v>
      </c>
      <c r="G321" s="84"/>
      <c r="H321" s="84">
        <v>90509270</v>
      </c>
      <c r="I321" s="84"/>
      <c r="J321" s="84"/>
      <c r="K321" s="84"/>
      <c r="L321" s="84"/>
      <c r="M321" s="84"/>
      <c r="N321" s="84"/>
      <c r="O321" s="84">
        <v>90509270</v>
      </c>
      <c r="P321" s="84"/>
      <c r="Q321" s="84"/>
      <c r="R321" s="84"/>
      <c r="S321" s="84">
        <v>29144090.579999998</v>
      </c>
      <c r="T321" s="84"/>
      <c r="U321" s="84">
        <v>29144090.579999998</v>
      </c>
      <c r="V321" s="84"/>
      <c r="W321" s="84"/>
      <c r="X321" s="84"/>
      <c r="Y321" s="84"/>
      <c r="Z321" s="84"/>
      <c r="AA321" s="84"/>
      <c r="AB321" s="84">
        <v>29144090.579999998</v>
      </c>
      <c r="AC321" s="84"/>
      <c r="AD321" s="100"/>
      <c r="AE321" s="85"/>
      <c r="AF321" s="97"/>
      <c r="AG321" s="81" t="s">
        <v>321</v>
      </c>
    </row>
    <row r="322" spans="1:33" s="82" customFormat="1" ht="11.25">
      <c r="A322" s="88" t="s">
        <v>17</v>
      </c>
      <c r="B322" s="464" t="s">
        <v>309</v>
      </c>
      <c r="C322" s="465"/>
      <c r="D322" s="466"/>
      <c r="E322" s="142" t="s">
        <v>323</v>
      </c>
      <c r="F322" s="84">
        <v>89320200</v>
      </c>
      <c r="G322" s="89"/>
      <c r="H322" s="84">
        <v>89320200</v>
      </c>
      <c r="I322" s="89"/>
      <c r="J322" s="90"/>
      <c r="K322" s="90"/>
      <c r="L322" s="90"/>
      <c r="M322" s="90"/>
      <c r="N322" s="90"/>
      <c r="O322" s="90">
        <v>89320200</v>
      </c>
      <c r="P322" s="90"/>
      <c r="Q322" s="90"/>
      <c r="R322" s="90"/>
      <c r="S322" s="84">
        <v>29086090.579999998</v>
      </c>
      <c r="T322" s="89"/>
      <c r="U322" s="84">
        <v>29086090.579999998</v>
      </c>
      <c r="V322" s="89"/>
      <c r="W322" s="90"/>
      <c r="X322" s="90"/>
      <c r="Y322" s="90"/>
      <c r="Z322" s="90"/>
      <c r="AA322" s="90"/>
      <c r="AB322" s="90">
        <v>29086090.579999998</v>
      </c>
      <c r="AC322" s="90"/>
      <c r="AD322" s="102"/>
      <c r="AE322" s="91"/>
      <c r="AF322" s="127" t="str">
        <f>B322&amp;E322</f>
        <v>00007010000000000621</v>
      </c>
      <c r="AG322" s="81" t="str">
        <f>B322&amp;E322</f>
        <v>00007010000000000621</v>
      </c>
    </row>
    <row r="323" spans="1:33" s="82" customFormat="1" ht="11.25">
      <c r="A323" s="88" t="s">
        <v>17</v>
      </c>
      <c r="B323" s="464" t="s">
        <v>309</v>
      </c>
      <c r="C323" s="465"/>
      <c r="D323" s="466"/>
      <c r="E323" s="142" t="s">
        <v>325</v>
      </c>
      <c r="F323" s="84">
        <v>1189070</v>
      </c>
      <c r="G323" s="89"/>
      <c r="H323" s="84">
        <v>1189070</v>
      </c>
      <c r="I323" s="89"/>
      <c r="J323" s="90"/>
      <c r="K323" s="90"/>
      <c r="L323" s="90"/>
      <c r="M323" s="90"/>
      <c r="N323" s="90"/>
      <c r="O323" s="90">
        <v>1189070</v>
      </c>
      <c r="P323" s="90"/>
      <c r="Q323" s="90"/>
      <c r="R323" s="90"/>
      <c r="S323" s="84">
        <v>58000</v>
      </c>
      <c r="T323" s="89"/>
      <c r="U323" s="84">
        <v>58000</v>
      </c>
      <c r="V323" s="89"/>
      <c r="W323" s="90"/>
      <c r="X323" s="90"/>
      <c r="Y323" s="90"/>
      <c r="Z323" s="90"/>
      <c r="AA323" s="90"/>
      <c r="AB323" s="90">
        <v>58000</v>
      </c>
      <c r="AC323" s="90"/>
      <c r="AD323" s="102"/>
      <c r="AE323" s="91"/>
      <c r="AF323" s="127" t="str">
        <f>B323&amp;E323</f>
        <v>00007010000000000622</v>
      </c>
      <c r="AG323" s="81" t="str">
        <f>B323&amp;E323</f>
        <v>00007010000000000622</v>
      </c>
    </row>
    <row r="324" spans="1:33" s="82" customFormat="1" ht="11.25">
      <c r="A324" s="83" t="s">
        <v>17</v>
      </c>
      <c r="B324" s="461" t="s">
        <v>327</v>
      </c>
      <c r="C324" s="462"/>
      <c r="D324" s="463"/>
      <c r="E324" s="143" t="s">
        <v>120</v>
      </c>
      <c r="F324" s="84">
        <v>152803217.38999999</v>
      </c>
      <c r="G324" s="84"/>
      <c r="H324" s="84">
        <v>152803217.38999999</v>
      </c>
      <c r="I324" s="84"/>
      <c r="J324" s="84"/>
      <c r="K324" s="84"/>
      <c r="L324" s="84"/>
      <c r="M324" s="84"/>
      <c r="N324" s="84"/>
      <c r="O324" s="84">
        <v>152803217.38999999</v>
      </c>
      <c r="P324" s="84"/>
      <c r="Q324" s="84"/>
      <c r="R324" s="84"/>
      <c r="S324" s="84">
        <v>52378594.539999999</v>
      </c>
      <c r="T324" s="84"/>
      <c r="U324" s="84">
        <v>52378594.539999999</v>
      </c>
      <c r="V324" s="84"/>
      <c r="W324" s="84"/>
      <c r="X324" s="84"/>
      <c r="Y324" s="84"/>
      <c r="Z324" s="84"/>
      <c r="AA324" s="84"/>
      <c r="AB324" s="84">
        <v>52378594.539999999</v>
      </c>
      <c r="AC324" s="84"/>
      <c r="AD324" s="100"/>
      <c r="AE324" s="85"/>
      <c r="AF324" s="97"/>
      <c r="AG324" s="81" t="s">
        <v>328</v>
      </c>
    </row>
    <row r="325" spans="1:33" s="82" customFormat="1" ht="11.25">
      <c r="A325" s="83" t="s">
        <v>17</v>
      </c>
      <c r="B325" s="461" t="s">
        <v>327</v>
      </c>
      <c r="C325" s="462"/>
      <c r="D325" s="463"/>
      <c r="E325" s="143" t="s">
        <v>312</v>
      </c>
      <c r="F325" s="84">
        <v>2322800</v>
      </c>
      <c r="G325" s="84"/>
      <c r="H325" s="84">
        <v>2322800</v>
      </c>
      <c r="I325" s="84"/>
      <c r="J325" s="84"/>
      <c r="K325" s="84"/>
      <c r="L325" s="84"/>
      <c r="M325" s="84"/>
      <c r="N325" s="84"/>
      <c r="O325" s="84">
        <v>2322800</v>
      </c>
      <c r="P325" s="84"/>
      <c r="Q325" s="84"/>
      <c r="R325" s="84"/>
      <c r="S325" s="84">
        <v>679456</v>
      </c>
      <c r="T325" s="84"/>
      <c r="U325" s="84">
        <v>679456</v>
      </c>
      <c r="V325" s="84"/>
      <c r="W325" s="84"/>
      <c r="X325" s="84"/>
      <c r="Y325" s="84"/>
      <c r="Z325" s="84"/>
      <c r="AA325" s="84"/>
      <c r="AB325" s="84">
        <v>679456</v>
      </c>
      <c r="AC325" s="84"/>
      <c r="AD325" s="100"/>
      <c r="AE325" s="85"/>
      <c r="AF325" s="97"/>
      <c r="AG325" s="81" t="s">
        <v>329</v>
      </c>
    </row>
    <row r="326" spans="1:33" s="82" customFormat="1" ht="11.25">
      <c r="A326" s="83" t="s">
        <v>17</v>
      </c>
      <c r="B326" s="461" t="s">
        <v>327</v>
      </c>
      <c r="C326" s="462"/>
      <c r="D326" s="463"/>
      <c r="E326" s="143" t="s">
        <v>331</v>
      </c>
      <c r="F326" s="84">
        <v>50000</v>
      </c>
      <c r="G326" s="84"/>
      <c r="H326" s="84">
        <v>50000</v>
      </c>
      <c r="I326" s="84"/>
      <c r="J326" s="84"/>
      <c r="K326" s="84"/>
      <c r="L326" s="84"/>
      <c r="M326" s="84"/>
      <c r="N326" s="84"/>
      <c r="O326" s="84">
        <v>50000</v>
      </c>
      <c r="P326" s="84"/>
      <c r="Q326" s="84"/>
      <c r="R326" s="84"/>
      <c r="S326" s="84">
        <v>24300</v>
      </c>
      <c r="T326" s="84"/>
      <c r="U326" s="84">
        <v>24300</v>
      </c>
      <c r="V326" s="84"/>
      <c r="W326" s="84"/>
      <c r="X326" s="84"/>
      <c r="Y326" s="84"/>
      <c r="Z326" s="84"/>
      <c r="AA326" s="84"/>
      <c r="AB326" s="84">
        <v>24300</v>
      </c>
      <c r="AC326" s="84"/>
      <c r="AD326" s="100"/>
      <c r="AE326" s="85"/>
      <c r="AF326" s="97"/>
      <c r="AG326" s="81" t="s">
        <v>332</v>
      </c>
    </row>
    <row r="327" spans="1:33" s="82" customFormat="1" ht="11.25">
      <c r="A327" s="88" t="s">
        <v>17</v>
      </c>
      <c r="B327" s="464" t="s">
        <v>327</v>
      </c>
      <c r="C327" s="465"/>
      <c r="D327" s="466"/>
      <c r="E327" s="142" t="s">
        <v>334</v>
      </c>
      <c r="F327" s="84">
        <v>50000</v>
      </c>
      <c r="G327" s="89"/>
      <c r="H327" s="84">
        <v>50000</v>
      </c>
      <c r="I327" s="89"/>
      <c r="J327" s="90"/>
      <c r="K327" s="90"/>
      <c r="L327" s="90"/>
      <c r="M327" s="90"/>
      <c r="N327" s="90"/>
      <c r="O327" s="90">
        <v>50000</v>
      </c>
      <c r="P327" s="90"/>
      <c r="Q327" s="90"/>
      <c r="R327" s="90"/>
      <c r="S327" s="84">
        <v>24300</v>
      </c>
      <c r="T327" s="89"/>
      <c r="U327" s="84">
        <v>24300</v>
      </c>
      <c r="V327" s="89"/>
      <c r="W327" s="90"/>
      <c r="X327" s="90"/>
      <c r="Y327" s="90"/>
      <c r="Z327" s="90"/>
      <c r="AA327" s="90"/>
      <c r="AB327" s="90">
        <v>24300</v>
      </c>
      <c r="AC327" s="90"/>
      <c r="AD327" s="102"/>
      <c r="AE327" s="91"/>
      <c r="AF327" s="127" t="str">
        <f>B327&amp;E327</f>
        <v>00007020000000000313</v>
      </c>
      <c r="AG327" s="81" t="str">
        <f>B327&amp;E327</f>
        <v>00007020000000000313</v>
      </c>
    </row>
    <row r="328" spans="1:33" s="82" customFormat="1" ht="11.25">
      <c r="A328" s="83" t="s">
        <v>17</v>
      </c>
      <c r="B328" s="461" t="s">
        <v>327</v>
      </c>
      <c r="C328" s="462"/>
      <c r="D328" s="463"/>
      <c r="E328" s="143" t="s">
        <v>315</v>
      </c>
      <c r="F328" s="84">
        <v>2272800</v>
      </c>
      <c r="G328" s="84"/>
      <c r="H328" s="84">
        <v>2272800</v>
      </c>
      <c r="I328" s="84"/>
      <c r="J328" s="84"/>
      <c r="K328" s="84"/>
      <c r="L328" s="84"/>
      <c r="M328" s="84"/>
      <c r="N328" s="84"/>
      <c r="O328" s="84">
        <v>2272800</v>
      </c>
      <c r="P328" s="84"/>
      <c r="Q328" s="84"/>
      <c r="R328" s="84"/>
      <c r="S328" s="84">
        <v>655156</v>
      </c>
      <c r="T328" s="84"/>
      <c r="U328" s="84">
        <v>655156</v>
      </c>
      <c r="V328" s="84"/>
      <c r="W328" s="84"/>
      <c r="X328" s="84"/>
      <c r="Y328" s="84"/>
      <c r="Z328" s="84"/>
      <c r="AA328" s="84"/>
      <c r="AB328" s="84">
        <v>655156</v>
      </c>
      <c r="AC328" s="84"/>
      <c r="AD328" s="100"/>
      <c r="AE328" s="85"/>
      <c r="AF328" s="97"/>
      <c r="AG328" s="81" t="s">
        <v>335</v>
      </c>
    </row>
    <row r="329" spans="1:33" s="82" customFormat="1" ht="11.25">
      <c r="A329" s="88" t="s">
        <v>17</v>
      </c>
      <c r="B329" s="464" t="s">
        <v>327</v>
      </c>
      <c r="C329" s="465"/>
      <c r="D329" s="466"/>
      <c r="E329" s="142" t="s">
        <v>318</v>
      </c>
      <c r="F329" s="84">
        <v>2272800</v>
      </c>
      <c r="G329" s="89"/>
      <c r="H329" s="84">
        <v>2272800</v>
      </c>
      <c r="I329" s="89"/>
      <c r="J329" s="90"/>
      <c r="K329" s="90"/>
      <c r="L329" s="90"/>
      <c r="M329" s="90"/>
      <c r="N329" s="90"/>
      <c r="O329" s="90">
        <v>2272800</v>
      </c>
      <c r="P329" s="90"/>
      <c r="Q329" s="90"/>
      <c r="R329" s="90"/>
      <c r="S329" s="84">
        <v>655156</v>
      </c>
      <c r="T329" s="89"/>
      <c r="U329" s="84">
        <v>655156</v>
      </c>
      <c r="V329" s="89"/>
      <c r="W329" s="90"/>
      <c r="X329" s="90"/>
      <c r="Y329" s="90"/>
      <c r="Z329" s="90"/>
      <c r="AA329" s="90"/>
      <c r="AB329" s="90">
        <v>655156</v>
      </c>
      <c r="AC329" s="90"/>
      <c r="AD329" s="102"/>
      <c r="AE329" s="91"/>
      <c r="AF329" s="127" t="str">
        <f>B329&amp;E329</f>
        <v>00007020000000000323</v>
      </c>
      <c r="AG329" s="81" t="str">
        <f>B329&amp;E329</f>
        <v>00007020000000000323</v>
      </c>
    </row>
    <row r="330" spans="1:33" s="82" customFormat="1" ht="11.25">
      <c r="A330" s="83" t="s">
        <v>17</v>
      </c>
      <c r="B330" s="461" t="s">
        <v>327</v>
      </c>
      <c r="C330" s="462"/>
      <c r="D330" s="463"/>
      <c r="E330" s="143" t="s">
        <v>201</v>
      </c>
      <c r="F330" s="84">
        <v>150480417.38999999</v>
      </c>
      <c r="G330" s="84"/>
      <c r="H330" s="84">
        <v>150480417.38999999</v>
      </c>
      <c r="I330" s="84"/>
      <c r="J330" s="84"/>
      <c r="K330" s="84"/>
      <c r="L330" s="84"/>
      <c r="M330" s="84"/>
      <c r="N330" s="84"/>
      <c r="O330" s="84">
        <v>150480417.38999999</v>
      </c>
      <c r="P330" s="84"/>
      <c r="Q330" s="84"/>
      <c r="R330" s="84"/>
      <c r="S330" s="84">
        <v>51699138.539999999</v>
      </c>
      <c r="T330" s="84"/>
      <c r="U330" s="84">
        <v>51699138.539999999</v>
      </c>
      <c r="V330" s="84"/>
      <c r="W330" s="84"/>
      <c r="X330" s="84"/>
      <c r="Y330" s="84"/>
      <c r="Z330" s="84"/>
      <c r="AA330" s="84"/>
      <c r="AB330" s="84">
        <v>51699138.539999999</v>
      </c>
      <c r="AC330" s="84"/>
      <c r="AD330" s="100"/>
      <c r="AE330" s="85"/>
      <c r="AF330" s="97"/>
      <c r="AG330" s="81" t="s">
        <v>336</v>
      </c>
    </row>
    <row r="331" spans="1:33" s="82" customFormat="1" ht="11.25">
      <c r="A331" s="83" t="s">
        <v>17</v>
      </c>
      <c r="B331" s="461" t="s">
        <v>327</v>
      </c>
      <c r="C331" s="462"/>
      <c r="D331" s="463"/>
      <c r="E331" s="143" t="s">
        <v>204</v>
      </c>
      <c r="F331" s="84">
        <v>14878925</v>
      </c>
      <c r="G331" s="84"/>
      <c r="H331" s="84">
        <v>14878925</v>
      </c>
      <c r="I331" s="84"/>
      <c r="J331" s="84"/>
      <c r="K331" s="84"/>
      <c r="L331" s="84"/>
      <c r="M331" s="84"/>
      <c r="N331" s="84"/>
      <c r="O331" s="84">
        <v>14878925</v>
      </c>
      <c r="P331" s="84"/>
      <c r="Q331" s="84"/>
      <c r="R331" s="84"/>
      <c r="S331" s="84">
        <v>4129843.83</v>
      </c>
      <c r="T331" s="84"/>
      <c r="U331" s="84">
        <v>4129843.83</v>
      </c>
      <c r="V331" s="84"/>
      <c r="W331" s="84"/>
      <c r="X331" s="84"/>
      <c r="Y331" s="84"/>
      <c r="Z331" s="84"/>
      <c r="AA331" s="84"/>
      <c r="AB331" s="84">
        <v>4129843.83</v>
      </c>
      <c r="AC331" s="84"/>
      <c r="AD331" s="100"/>
      <c r="AE331" s="85"/>
      <c r="AF331" s="97"/>
      <c r="AG331" s="81" t="s">
        <v>337</v>
      </c>
    </row>
    <row r="332" spans="1:33" s="82" customFormat="1" ht="11.25">
      <c r="A332" s="88" t="s">
        <v>17</v>
      </c>
      <c r="B332" s="464" t="s">
        <v>327</v>
      </c>
      <c r="C332" s="465"/>
      <c r="D332" s="466"/>
      <c r="E332" s="142" t="s">
        <v>207</v>
      </c>
      <c r="F332" s="84">
        <v>14863300</v>
      </c>
      <c r="G332" s="89"/>
      <c r="H332" s="84">
        <v>14863300</v>
      </c>
      <c r="I332" s="89"/>
      <c r="J332" s="90"/>
      <c r="K332" s="90"/>
      <c r="L332" s="90"/>
      <c r="M332" s="90"/>
      <c r="N332" s="90"/>
      <c r="O332" s="90">
        <v>14863300</v>
      </c>
      <c r="P332" s="90"/>
      <c r="Q332" s="90"/>
      <c r="R332" s="90"/>
      <c r="S332" s="84">
        <v>4129843.83</v>
      </c>
      <c r="T332" s="89"/>
      <c r="U332" s="84">
        <v>4129843.83</v>
      </c>
      <c r="V332" s="89"/>
      <c r="W332" s="90"/>
      <c r="X332" s="90"/>
      <c r="Y332" s="90"/>
      <c r="Z332" s="90"/>
      <c r="AA332" s="90"/>
      <c r="AB332" s="90">
        <v>4129843.83</v>
      </c>
      <c r="AC332" s="90"/>
      <c r="AD332" s="102"/>
      <c r="AE332" s="91"/>
      <c r="AF332" s="127" t="str">
        <f>B332&amp;E332</f>
        <v>00007020000000000611</v>
      </c>
      <c r="AG332" s="81" t="str">
        <f>B332&amp;E332</f>
        <v>00007020000000000611</v>
      </c>
    </row>
    <row r="333" spans="1:33" s="82" customFormat="1" ht="11.25">
      <c r="A333" s="88" t="s">
        <v>17</v>
      </c>
      <c r="B333" s="464" t="s">
        <v>327</v>
      </c>
      <c r="C333" s="465"/>
      <c r="D333" s="466"/>
      <c r="E333" s="142" t="s">
        <v>339</v>
      </c>
      <c r="F333" s="84">
        <v>15625</v>
      </c>
      <c r="G333" s="89"/>
      <c r="H333" s="84">
        <v>15625</v>
      </c>
      <c r="I333" s="89"/>
      <c r="J333" s="90"/>
      <c r="K333" s="90"/>
      <c r="L333" s="90"/>
      <c r="M333" s="90"/>
      <c r="N333" s="90"/>
      <c r="O333" s="90">
        <v>15625</v>
      </c>
      <c r="P333" s="90"/>
      <c r="Q333" s="90"/>
      <c r="R333" s="90"/>
      <c r="S333" s="84">
        <v>0</v>
      </c>
      <c r="T333" s="89"/>
      <c r="U333" s="84">
        <v>0</v>
      </c>
      <c r="V333" s="89"/>
      <c r="W333" s="90"/>
      <c r="X333" s="90"/>
      <c r="Y333" s="90"/>
      <c r="Z333" s="90"/>
      <c r="AA333" s="90"/>
      <c r="AB333" s="90">
        <v>0</v>
      </c>
      <c r="AC333" s="90"/>
      <c r="AD333" s="102"/>
      <c r="AE333" s="91"/>
      <c r="AF333" s="127" t="str">
        <f>B333&amp;E333</f>
        <v>00007020000000000612</v>
      </c>
      <c r="AG333" s="81" t="str">
        <f>B333&amp;E333</f>
        <v>00007020000000000612</v>
      </c>
    </row>
    <row r="334" spans="1:33" s="82" customFormat="1" ht="11.25">
      <c r="A334" s="83" t="s">
        <v>17</v>
      </c>
      <c r="B334" s="461" t="s">
        <v>327</v>
      </c>
      <c r="C334" s="462"/>
      <c r="D334" s="463"/>
      <c r="E334" s="143" t="s">
        <v>25</v>
      </c>
      <c r="F334" s="84">
        <v>135601492.38999999</v>
      </c>
      <c r="G334" s="84"/>
      <c r="H334" s="84">
        <v>135601492.38999999</v>
      </c>
      <c r="I334" s="84"/>
      <c r="J334" s="84"/>
      <c r="K334" s="84"/>
      <c r="L334" s="84"/>
      <c r="M334" s="84"/>
      <c r="N334" s="84"/>
      <c r="O334" s="84">
        <v>135601492.38999999</v>
      </c>
      <c r="P334" s="84"/>
      <c r="Q334" s="84"/>
      <c r="R334" s="84"/>
      <c r="S334" s="84">
        <v>47569294.710000001</v>
      </c>
      <c r="T334" s="84"/>
      <c r="U334" s="84">
        <v>47569294.710000001</v>
      </c>
      <c r="V334" s="84"/>
      <c r="W334" s="84"/>
      <c r="X334" s="84"/>
      <c r="Y334" s="84"/>
      <c r="Z334" s="84"/>
      <c r="AA334" s="84"/>
      <c r="AB334" s="84">
        <v>47569294.710000001</v>
      </c>
      <c r="AC334" s="84"/>
      <c r="AD334" s="100"/>
      <c r="AE334" s="85"/>
      <c r="AF334" s="97"/>
      <c r="AG334" s="81" t="s">
        <v>340</v>
      </c>
    </row>
    <row r="335" spans="1:33" s="82" customFormat="1" ht="11.25">
      <c r="A335" s="88" t="s">
        <v>17</v>
      </c>
      <c r="B335" s="464" t="s">
        <v>327</v>
      </c>
      <c r="C335" s="465"/>
      <c r="D335" s="466"/>
      <c r="E335" s="142" t="s">
        <v>323</v>
      </c>
      <c r="F335" s="84">
        <v>133219800</v>
      </c>
      <c r="G335" s="89"/>
      <c r="H335" s="84">
        <v>133219800</v>
      </c>
      <c r="I335" s="89"/>
      <c r="J335" s="90"/>
      <c r="K335" s="90"/>
      <c r="L335" s="90"/>
      <c r="M335" s="90"/>
      <c r="N335" s="90"/>
      <c r="O335" s="90">
        <v>133219800</v>
      </c>
      <c r="P335" s="90"/>
      <c r="Q335" s="90"/>
      <c r="R335" s="90"/>
      <c r="S335" s="84">
        <v>46818981.32</v>
      </c>
      <c r="T335" s="89"/>
      <c r="U335" s="84">
        <v>46818981.32</v>
      </c>
      <c r="V335" s="89"/>
      <c r="W335" s="90"/>
      <c r="X335" s="90"/>
      <c r="Y335" s="90"/>
      <c r="Z335" s="90"/>
      <c r="AA335" s="90"/>
      <c r="AB335" s="90">
        <v>46818981.32</v>
      </c>
      <c r="AC335" s="90"/>
      <c r="AD335" s="102"/>
      <c r="AE335" s="91"/>
      <c r="AF335" s="127" t="str">
        <f>B335&amp;E335</f>
        <v>00007020000000000621</v>
      </c>
      <c r="AG335" s="81" t="str">
        <f>B335&amp;E335</f>
        <v>00007020000000000621</v>
      </c>
    </row>
    <row r="336" spans="1:33" s="82" customFormat="1" ht="11.25">
      <c r="A336" s="88" t="s">
        <v>17</v>
      </c>
      <c r="B336" s="464" t="s">
        <v>327</v>
      </c>
      <c r="C336" s="465"/>
      <c r="D336" s="466"/>
      <c r="E336" s="142" t="s">
        <v>325</v>
      </c>
      <c r="F336" s="84">
        <v>2381692.39</v>
      </c>
      <c r="G336" s="89"/>
      <c r="H336" s="84">
        <v>2381692.39</v>
      </c>
      <c r="I336" s="89"/>
      <c r="J336" s="90"/>
      <c r="K336" s="90"/>
      <c r="L336" s="90"/>
      <c r="M336" s="90"/>
      <c r="N336" s="90"/>
      <c r="O336" s="90">
        <v>2381692.39</v>
      </c>
      <c r="P336" s="90"/>
      <c r="Q336" s="90"/>
      <c r="R336" s="90"/>
      <c r="S336" s="84">
        <v>750313.39</v>
      </c>
      <c r="T336" s="89"/>
      <c r="U336" s="84">
        <v>750313.39</v>
      </c>
      <c r="V336" s="89"/>
      <c r="W336" s="90"/>
      <c r="X336" s="90"/>
      <c r="Y336" s="90"/>
      <c r="Z336" s="90"/>
      <c r="AA336" s="90"/>
      <c r="AB336" s="90">
        <v>750313.39</v>
      </c>
      <c r="AC336" s="90"/>
      <c r="AD336" s="102"/>
      <c r="AE336" s="91"/>
      <c r="AF336" s="127" t="str">
        <f>B336&amp;E336</f>
        <v>00007020000000000622</v>
      </c>
      <c r="AG336" s="81" t="str">
        <f>B336&amp;E336</f>
        <v>00007020000000000622</v>
      </c>
    </row>
    <row r="337" spans="1:33" s="82" customFormat="1" ht="11.25">
      <c r="A337" s="83" t="s">
        <v>17</v>
      </c>
      <c r="B337" s="461" t="s">
        <v>342</v>
      </c>
      <c r="C337" s="462"/>
      <c r="D337" s="463"/>
      <c r="E337" s="143" t="s">
        <v>120</v>
      </c>
      <c r="F337" s="84">
        <v>5270630</v>
      </c>
      <c r="G337" s="84"/>
      <c r="H337" s="84">
        <v>5270630</v>
      </c>
      <c r="I337" s="84"/>
      <c r="J337" s="84"/>
      <c r="K337" s="84"/>
      <c r="L337" s="84"/>
      <c r="M337" s="84"/>
      <c r="N337" s="84"/>
      <c r="O337" s="84">
        <v>5169200</v>
      </c>
      <c r="P337" s="84">
        <v>44000</v>
      </c>
      <c r="Q337" s="84">
        <v>57430</v>
      </c>
      <c r="R337" s="84"/>
      <c r="S337" s="84">
        <v>944707.83</v>
      </c>
      <c r="T337" s="84"/>
      <c r="U337" s="84">
        <v>944707.83</v>
      </c>
      <c r="V337" s="84"/>
      <c r="W337" s="84"/>
      <c r="X337" s="84"/>
      <c r="Y337" s="84"/>
      <c r="Z337" s="84"/>
      <c r="AA337" s="84"/>
      <c r="AB337" s="84">
        <v>943607.83</v>
      </c>
      <c r="AC337" s="84">
        <v>0</v>
      </c>
      <c r="AD337" s="100">
        <v>1100</v>
      </c>
      <c r="AE337" s="85"/>
      <c r="AF337" s="97"/>
      <c r="AG337" s="81" t="s">
        <v>343</v>
      </c>
    </row>
    <row r="338" spans="1:33" s="82" customFormat="1" ht="11.25">
      <c r="A338" s="83" t="s">
        <v>17</v>
      </c>
      <c r="B338" s="461" t="s">
        <v>342</v>
      </c>
      <c r="C338" s="462"/>
      <c r="D338" s="463"/>
      <c r="E338" s="143" t="s">
        <v>17</v>
      </c>
      <c r="F338" s="84">
        <v>101430</v>
      </c>
      <c r="G338" s="84"/>
      <c r="H338" s="84">
        <v>101430</v>
      </c>
      <c r="I338" s="84"/>
      <c r="J338" s="84"/>
      <c r="K338" s="84"/>
      <c r="L338" s="84"/>
      <c r="M338" s="84"/>
      <c r="N338" s="84"/>
      <c r="O338" s="84"/>
      <c r="P338" s="84">
        <v>44000</v>
      </c>
      <c r="Q338" s="84">
        <v>57430</v>
      </c>
      <c r="R338" s="84"/>
      <c r="S338" s="84">
        <v>1100</v>
      </c>
      <c r="T338" s="84"/>
      <c r="U338" s="84">
        <v>1100</v>
      </c>
      <c r="V338" s="84"/>
      <c r="W338" s="84"/>
      <c r="X338" s="84"/>
      <c r="Y338" s="84"/>
      <c r="Z338" s="84"/>
      <c r="AA338" s="84"/>
      <c r="AB338" s="84"/>
      <c r="AC338" s="84">
        <v>0</v>
      </c>
      <c r="AD338" s="100">
        <v>1100</v>
      </c>
      <c r="AE338" s="85"/>
      <c r="AF338" s="97"/>
      <c r="AG338" s="81" t="s">
        <v>344</v>
      </c>
    </row>
    <row r="339" spans="1:33" s="82" customFormat="1" ht="11.25">
      <c r="A339" s="83" t="s">
        <v>17</v>
      </c>
      <c r="B339" s="461" t="s">
        <v>342</v>
      </c>
      <c r="C339" s="462"/>
      <c r="D339" s="463"/>
      <c r="E339" s="143" t="s">
        <v>143</v>
      </c>
      <c r="F339" s="84">
        <v>101430</v>
      </c>
      <c r="G339" s="84"/>
      <c r="H339" s="84">
        <v>101430</v>
      </c>
      <c r="I339" s="84"/>
      <c r="J339" s="84"/>
      <c r="K339" s="84"/>
      <c r="L339" s="84"/>
      <c r="M339" s="84"/>
      <c r="N339" s="84"/>
      <c r="O339" s="84"/>
      <c r="P339" s="84">
        <v>44000</v>
      </c>
      <c r="Q339" s="84">
        <v>57430</v>
      </c>
      <c r="R339" s="84"/>
      <c r="S339" s="84">
        <v>1100</v>
      </c>
      <c r="T339" s="84"/>
      <c r="U339" s="84">
        <v>1100</v>
      </c>
      <c r="V339" s="84"/>
      <c r="W339" s="84"/>
      <c r="X339" s="84"/>
      <c r="Y339" s="84"/>
      <c r="Z339" s="84"/>
      <c r="AA339" s="84"/>
      <c r="AB339" s="84"/>
      <c r="AC339" s="84">
        <v>0</v>
      </c>
      <c r="AD339" s="100">
        <v>1100</v>
      </c>
      <c r="AE339" s="85"/>
      <c r="AF339" s="97"/>
      <c r="AG339" s="81" t="s">
        <v>345</v>
      </c>
    </row>
    <row r="340" spans="1:33" s="82" customFormat="1" ht="11.25">
      <c r="A340" s="88" t="s">
        <v>17</v>
      </c>
      <c r="B340" s="464" t="s">
        <v>342</v>
      </c>
      <c r="C340" s="465"/>
      <c r="D340" s="466"/>
      <c r="E340" s="142" t="s">
        <v>148</v>
      </c>
      <c r="F340" s="84">
        <v>101430</v>
      </c>
      <c r="G340" s="89"/>
      <c r="H340" s="84">
        <v>101430</v>
      </c>
      <c r="I340" s="89"/>
      <c r="J340" s="90"/>
      <c r="K340" s="90"/>
      <c r="L340" s="90"/>
      <c r="M340" s="90"/>
      <c r="N340" s="90"/>
      <c r="O340" s="90"/>
      <c r="P340" s="90">
        <v>44000</v>
      </c>
      <c r="Q340" s="90">
        <v>57430</v>
      </c>
      <c r="R340" s="90"/>
      <c r="S340" s="84">
        <v>1100</v>
      </c>
      <c r="T340" s="89"/>
      <c r="U340" s="84">
        <v>1100</v>
      </c>
      <c r="V340" s="89"/>
      <c r="W340" s="90"/>
      <c r="X340" s="90"/>
      <c r="Y340" s="90"/>
      <c r="Z340" s="90"/>
      <c r="AA340" s="90"/>
      <c r="AB340" s="90"/>
      <c r="AC340" s="90">
        <v>0</v>
      </c>
      <c r="AD340" s="102">
        <v>1100</v>
      </c>
      <c r="AE340" s="91"/>
      <c r="AF340" s="127" t="str">
        <f>B340&amp;E340</f>
        <v>00007070000000000244</v>
      </c>
      <c r="AG340" s="81" t="str">
        <f>B340&amp;E340</f>
        <v>00007070000000000244</v>
      </c>
    </row>
    <row r="341" spans="1:33" s="82" customFormat="1" ht="11.25">
      <c r="A341" s="83" t="s">
        <v>17</v>
      </c>
      <c r="B341" s="461" t="s">
        <v>342</v>
      </c>
      <c r="C341" s="462"/>
      <c r="D341" s="463"/>
      <c r="E341" s="143" t="s">
        <v>312</v>
      </c>
      <c r="F341" s="84">
        <v>522300</v>
      </c>
      <c r="G341" s="84"/>
      <c r="H341" s="84">
        <v>522300</v>
      </c>
      <c r="I341" s="84"/>
      <c r="J341" s="84"/>
      <c r="K341" s="84"/>
      <c r="L341" s="84"/>
      <c r="M341" s="84"/>
      <c r="N341" s="84"/>
      <c r="O341" s="84">
        <v>522300</v>
      </c>
      <c r="P341" s="84"/>
      <c r="Q341" s="84"/>
      <c r="R341" s="84"/>
      <c r="S341" s="84">
        <v>0</v>
      </c>
      <c r="T341" s="84"/>
      <c r="U341" s="84">
        <v>0</v>
      </c>
      <c r="V341" s="84"/>
      <c r="W341" s="84"/>
      <c r="X341" s="84"/>
      <c r="Y341" s="84"/>
      <c r="Z341" s="84"/>
      <c r="AA341" s="84"/>
      <c r="AB341" s="84">
        <v>0</v>
      </c>
      <c r="AC341" s="84"/>
      <c r="AD341" s="100"/>
      <c r="AE341" s="85"/>
      <c r="AF341" s="97"/>
      <c r="AG341" s="81" t="s">
        <v>346</v>
      </c>
    </row>
    <row r="342" spans="1:33" s="82" customFormat="1" ht="11.25">
      <c r="A342" s="83" t="s">
        <v>17</v>
      </c>
      <c r="B342" s="461" t="s">
        <v>342</v>
      </c>
      <c r="C342" s="462"/>
      <c r="D342" s="463"/>
      <c r="E342" s="143" t="s">
        <v>315</v>
      </c>
      <c r="F342" s="84">
        <v>522300</v>
      </c>
      <c r="G342" s="84"/>
      <c r="H342" s="84">
        <v>522300</v>
      </c>
      <c r="I342" s="84"/>
      <c r="J342" s="84"/>
      <c r="K342" s="84"/>
      <c r="L342" s="84"/>
      <c r="M342" s="84"/>
      <c r="N342" s="84"/>
      <c r="O342" s="84">
        <v>522300</v>
      </c>
      <c r="P342" s="84"/>
      <c r="Q342" s="84"/>
      <c r="R342" s="84"/>
      <c r="S342" s="84">
        <v>0</v>
      </c>
      <c r="T342" s="84"/>
      <c r="U342" s="84">
        <v>0</v>
      </c>
      <c r="V342" s="84"/>
      <c r="W342" s="84"/>
      <c r="X342" s="84"/>
      <c r="Y342" s="84"/>
      <c r="Z342" s="84"/>
      <c r="AA342" s="84"/>
      <c r="AB342" s="84">
        <v>0</v>
      </c>
      <c r="AC342" s="84"/>
      <c r="AD342" s="100"/>
      <c r="AE342" s="85"/>
      <c r="AF342" s="97"/>
      <c r="AG342" s="81" t="s">
        <v>347</v>
      </c>
    </row>
    <row r="343" spans="1:33" s="82" customFormat="1" ht="11.25">
      <c r="A343" s="88" t="s">
        <v>17</v>
      </c>
      <c r="B343" s="464" t="s">
        <v>342</v>
      </c>
      <c r="C343" s="465"/>
      <c r="D343" s="466"/>
      <c r="E343" s="142" t="s">
        <v>318</v>
      </c>
      <c r="F343" s="84">
        <v>522300</v>
      </c>
      <c r="G343" s="89"/>
      <c r="H343" s="84">
        <v>522300</v>
      </c>
      <c r="I343" s="89"/>
      <c r="J343" s="90"/>
      <c r="K343" s="90"/>
      <c r="L343" s="90"/>
      <c r="M343" s="90"/>
      <c r="N343" s="90"/>
      <c r="O343" s="90">
        <v>522300</v>
      </c>
      <c r="P343" s="90"/>
      <c r="Q343" s="90"/>
      <c r="R343" s="90"/>
      <c r="S343" s="84">
        <v>0</v>
      </c>
      <c r="T343" s="89"/>
      <c r="U343" s="84">
        <v>0</v>
      </c>
      <c r="V343" s="89"/>
      <c r="W343" s="90"/>
      <c r="X343" s="90"/>
      <c r="Y343" s="90"/>
      <c r="Z343" s="90"/>
      <c r="AA343" s="90"/>
      <c r="AB343" s="90">
        <v>0</v>
      </c>
      <c r="AC343" s="90"/>
      <c r="AD343" s="102"/>
      <c r="AE343" s="91"/>
      <c r="AF343" s="127" t="str">
        <f>B343&amp;E343</f>
        <v>00007070000000000323</v>
      </c>
      <c r="AG343" s="81" t="str">
        <f>B343&amp;E343</f>
        <v>00007070000000000323</v>
      </c>
    </row>
    <row r="344" spans="1:33" s="82" customFormat="1" ht="11.25">
      <c r="A344" s="83" t="s">
        <v>17</v>
      </c>
      <c r="B344" s="461" t="s">
        <v>342</v>
      </c>
      <c r="C344" s="462"/>
      <c r="D344" s="463"/>
      <c r="E344" s="143" t="s">
        <v>201</v>
      </c>
      <c r="F344" s="84">
        <v>4646900</v>
      </c>
      <c r="G344" s="84"/>
      <c r="H344" s="84">
        <v>4646900</v>
      </c>
      <c r="I344" s="84"/>
      <c r="J344" s="84"/>
      <c r="K344" s="84"/>
      <c r="L344" s="84"/>
      <c r="M344" s="84"/>
      <c r="N344" s="84"/>
      <c r="O344" s="84">
        <v>4646900</v>
      </c>
      <c r="P344" s="84"/>
      <c r="Q344" s="84"/>
      <c r="R344" s="84"/>
      <c r="S344" s="84">
        <v>943607.83</v>
      </c>
      <c r="T344" s="84"/>
      <c r="U344" s="84">
        <v>943607.83</v>
      </c>
      <c r="V344" s="84"/>
      <c r="W344" s="84"/>
      <c r="X344" s="84"/>
      <c r="Y344" s="84"/>
      <c r="Z344" s="84"/>
      <c r="AA344" s="84"/>
      <c r="AB344" s="84">
        <v>943607.83</v>
      </c>
      <c r="AC344" s="84"/>
      <c r="AD344" s="100"/>
      <c r="AE344" s="85"/>
      <c r="AF344" s="97"/>
      <c r="AG344" s="81" t="s">
        <v>348</v>
      </c>
    </row>
    <row r="345" spans="1:33" s="82" customFormat="1" ht="11.25">
      <c r="A345" s="83" t="s">
        <v>17</v>
      </c>
      <c r="B345" s="461" t="s">
        <v>342</v>
      </c>
      <c r="C345" s="462"/>
      <c r="D345" s="463"/>
      <c r="E345" s="143" t="s">
        <v>25</v>
      </c>
      <c r="F345" s="84">
        <v>4646900</v>
      </c>
      <c r="G345" s="84"/>
      <c r="H345" s="84">
        <v>4646900</v>
      </c>
      <c r="I345" s="84"/>
      <c r="J345" s="84"/>
      <c r="K345" s="84"/>
      <c r="L345" s="84"/>
      <c r="M345" s="84"/>
      <c r="N345" s="84"/>
      <c r="O345" s="84">
        <v>4646900</v>
      </c>
      <c r="P345" s="84"/>
      <c r="Q345" s="84"/>
      <c r="R345" s="84"/>
      <c r="S345" s="84">
        <v>943607.83</v>
      </c>
      <c r="T345" s="84"/>
      <c r="U345" s="84">
        <v>943607.83</v>
      </c>
      <c r="V345" s="84"/>
      <c r="W345" s="84"/>
      <c r="X345" s="84"/>
      <c r="Y345" s="84"/>
      <c r="Z345" s="84"/>
      <c r="AA345" s="84"/>
      <c r="AB345" s="84">
        <v>943607.83</v>
      </c>
      <c r="AC345" s="84"/>
      <c r="AD345" s="100"/>
      <c r="AE345" s="85"/>
      <c r="AF345" s="97"/>
      <c r="AG345" s="81" t="s">
        <v>349</v>
      </c>
    </row>
    <row r="346" spans="1:33" s="82" customFormat="1" ht="11.25">
      <c r="A346" s="88" t="s">
        <v>17</v>
      </c>
      <c r="B346" s="464" t="s">
        <v>342</v>
      </c>
      <c r="C346" s="465"/>
      <c r="D346" s="466"/>
      <c r="E346" s="142" t="s">
        <v>323</v>
      </c>
      <c r="F346" s="84">
        <v>4606500</v>
      </c>
      <c r="G346" s="89"/>
      <c r="H346" s="84">
        <v>4606500</v>
      </c>
      <c r="I346" s="89"/>
      <c r="J346" s="90"/>
      <c r="K346" s="90"/>
      <c r="L346" s="90"/>
      <c r="M346" s="90"/>
      <c r="N346" s="90"/>
      <c r="O346" s="90">
        <v>4606500</v>
      </c>
      <c r="P346" s="90"/>
      <c r="Q346" s="90"/>
      <c r="R346" s="90"/>
      <c r="S346" s="84">
        <v>943607.83</v>
      </c>
      <c r="T346" s="89"/>
      <c r="U346" s="84">
        <v>943607.83</v>
      </c>
      <c r="V346" s="89"/>
      <c r="W346" s="90"/>
      <c r="X346" s="90"/>
      <c r="Y346" s="90"/>
      <c r="Z346" s="90"/>
      <c r="AA346" s="90"/>
      <c r="AB346" s="90">
        <v>943607.83</v>
      </c>
      <c r="AC346" s="90"/>
      <c r="AD346" s="102"/>
      <c r="AE346" s="91"/>
      <c r="AF346" s="127" t="str">
        <f>B346&amp;E346</f>
        <v>00007070000000000621</v>
      </c>
      <c r="AG346" s="81" t="str">
        <f>B346&amp;E346</f>
        <v>00007070000000000621</v>
      </c>
    </row>
    <row r="347" spans="1:33" s="82" customFormat="1" ht="11.25">
      <c r="A347" s="88" t="s">
        <v>17</v>
      </c>
      <c r="B347" s="464" t="s">
        <v>342</v>
      </c>
      <c r="C347" s="465"/>
      <c r="D347" s="466"/>
      <c r="E347" s="142" t="s">
        <v>325</v>
      </c>
      <c r="F347" s="84">
        <v>40400</v>
      </c>
      <c r="G347" s="89"/>
      <c r="H347" s="84">
        <v>40400</v>
      </c>
      <c r="I347" s="89"/>
      <c r="J347" s="90"/>
      <c r="K347" s="90"/>
      <c r="L347" s="90"/>
      <c r="M347" s="90"/>
      <c r="N347" s="90"/>
      <c r="O347" s="90">
        <v>40400</v>
      </c>
      <c r="P347" s="90"/>
      <c r="Q347" s="90"/>
      <c r="R347" s="90"/>
      <c r="S347" s="84">
        <v>0</v>
      </c>
      <c r="T347" s="89"/>
      <c r="U347" s="84">
        <v>0</v>
      </c>
      <c r="V347" s="89"/>
      <c r="W347" s="90"/>
      <c r="X347" s="90"/>
      <c r="Y347" s="90"/>
      <c r="Z347" s="90"/>
      <c r="AA347" s="90"/>
      <c r="AB347" s="90">
        <v>0</v>
      </c>
      <c r="AC347" s="90"/>
      <c r="AD347" s="102"/>
      <c r="AE347" s="91"/>
      <c r="AF347" s="127" t="str">
        <f>B347&amp;E347</f>
        <v>00007070000000000622</v>
      </c>
      <c r="AG347" s="81" t="str">
        <f>B347&amp;E347</f>
        <v>00007070000000000622</v>
      </c>
    </row>
    <row r="348" spans="1:33" s="82" customFormat="1" ht="11.25">
      <c r="A348" s="83" t="s">
        <v>17</v>
      </c>
      <c r="B348" s="461" t="s">
        <v>351</v>
      </c>
      <c r="C348" s="462"/>
      <c r="D348" s="463"/>
      <c r="E348" s="143" t="s">
        <v>120</v>
      </c>
      <c r="F348" s="84">
        <v>9006000</v>
      </c>
      <c r="G348" s="84"/>
      <c r="H348" s="84">
        <v>9006000</v>
      </c>
      <c r="I348" s="84"/>
      <c r="J348" s="84"/>
      <c r="K348" s="84"/>
      <c r="L348" s="84"/>
      <c r="M348" s="84"/>
      <c r="N348" s="84"/>
      <c r="O348" s="84">
        <v>8962900</v>
      </c>
      <c r="P348" s="84"/>
      <c r="Q348" s="84">
        <v>43100</v>
      </c>
      <c r="R348" s="84"/>
      <c r="S348" s="84">
        <v>2649823.79</v>
      </c>
      <c r="T348" s="84"/>
      <c r="U348" s="84">
        <v>2649823.79</v>
      </c>
      <c r="V348" s="84"/>
      <c r="W348" s="84"/>
      <c r="X348" s="84"/>
      <c r="Y348" s="84"/>
      <c r="Z348" s="84"/>
      <c r="AA348" s="84"/>
      <c r="AB348" s="84">
        <v>2628023.79</v>
      </c>
      <c r="AC348" s="84"/>
      <c r="AD348" s="100">
        <v>21800</v>
      </c>
      <c r="AE348" s="85"/>
      <c r="AF348" s="97"/>
      <c r="AG348" s="81" t="s">
        <v>352</v>
      </c>
    </row>
    <row r="349" spans="1:33" s="82" customFormat="1" ht="11.25">
      <c r="A349" s="83" t="s">
        <v>17</v>
      </c>
      <c r="B349" s="461" t="s">
        <v>351</v>
      </c>
      <c r="C349" s="462"/>
      <c r="D349" s="463"/>
      <c r="E349" s="143" t="s">
        <v>126</v>
      </c>
      <c r="F349" s="84">
        <v>4186400</v>
      </c>
      <c r="G349" s="84"/>
      <c r="H349" s="84">
        <v>4186400</v>
      </c>
      <c r="I349" s="84"/>
      <c r="J349" s="84"/>
      <c r="K349" s="84"/>
      <c r="L349" s="84"/>
      <c r="M349" s="84"/>
      <c r="N349" s="84"/>
      <c r="O349" s="84">
        <v>4186400</v>
      </c>
      <c r="P349" s="84"/>
      <c r="Q349" s="84"/>
      <c r="R349" s="84"/>
      <c r="S349" s="84">
        <v>1042220.69</v>
      </c>
      <c r="T349" s="84"/>
      <c r="U349" s="84">
        <v>1042220.69</v>
      </c>
      <c r="V349" s="84"/>
      <c r="W349" s="84"/>
      <c r="X349" s="84"/>
      <c r="Y349" s="84"/>
      <c r="Z349" s="84"/>
      <c r="AA349" s="84"/>
      <c r="AB349" s="84">
        <v>1042220.69</v>
      </c>
      <c r="AC349" s="84"/>
      <c r="AD349" s="100"/>
      <c r="AE349" s="85"/>
      <c r="AF349" s="97"/>
      <c r="AG349" s="81" t="s">
        <v>353</v>
      </c>
    </row>
    <row r="350" spans="1:33" s="82" customFormat="1" ht="11.25">
      <c r="A350" s="83" t="s">
        <v>17</v>
      </c>
      <c r="B350" s="461" t="s">
        <v>351</v>
      </c>
      <c r="C350" s="462"/>
      <c r="D350" s="463"/>
      <c r="E350" s="143" t="s">
        <v>129</v>
      </c>
      <c r="F350" s="84">
        <v>4186400</v>
      </c>
      <c r="G350" s="84"/>
      <c r="H350" s="84">
        <v>4186400</v>
      </c>
      <c r="I350" s="84"/>
      <c r="J350" s="84"/>
      <c r="K350" s="84"/>
      <c r="L350" s="84"/>
      <c r="M350" s="84"/>
      <c r="N350" s="84"/>
      <c r="O350" s="84">
        <v>4186400</v>
      </c>
      <c r="P350" s="84"/>
      <c r="Q350" s="84"/>
      <c r="R350" s="84"/>
      <c r="S350" s="84">
        <v>1042220.69</v>
      </c>
      <c r="T350" s="84"/>
      <c r="U350" s="84">
        <v>1042220.69</v>
      </c>
      <c r="V350" s="84"/>
      <c r="W350" s="84"/>
      <c r="X350" s="84"/>
      <c r="Y350" s="84"/>
      <c r="Z350" s="84"/>
      <c r="AA350" s="84"/>
      <c r="AB350" s="84">
        <v>1042220.69</v>
      </c>
      <c r="AC350" s="84"/>
      <c r="AD350" s="100"/>
      <c r="AE350" s="85"/>
      <c r="AF350" s="97"/>
      <c r="AG350" s="81" t="s">
        <v>354</v>
      </c>
    </row>
    <row r="351" spans="1:33" s="82" customFormat="1" ht="11.25">
      <c r="A351" s="88" t="s">
        <v>17</v>
      </c>
      <c r="B351" s="464" t="s">
        <v>351</v>
      </c>
      <c r="C351" s="465"/>
      <c r="D351" s="466"/>
      <c r="E351" s="142" t="s">
        <v>132</v>
      </c>
      <c r="F351" s="84">
        <v>3054100</v>
      </c>
      <c r="G351" s="89"/>
      <c r="H351" s="84">
        <v>3054100</v>
      </c>
      <c r="I351" s="89"/>
      <c r="J351" s="90"/>
      <c r="K351" s="90"/>
      <c r="L351" s="90"/>
      <c r="M351" s="90"/>
      <c r="N351" s="90"/>
      <c r="O351" s="90">
        <v>3054100</v>
      </c>
      <c r="P351" s="90"/>
      <c r="Q351" s="90"/>
      <c r="R351" s="90"/>
      <c r="S351" s="84">
        <v>749621.45</v>
      </c>
      <c r="T351" s="89"/>
      <c r="U351" s="84">
        <v>749621.45</v>
      </c>
      <c r="V351" s="89"/>
      <c r="W351" s="90"/>
      <c r="X351" s="90"/>
      <c r="Y351" s="90"/>
      <c r="Z351" s="90"/>
      <c r="AA351" s="90"/>
      <c r="AB351" s="90">
        <v>749621.45</v>
      </c>
      <c r="AC351" s="90"/>
      <c r="AD351" s="102"/>
      <c r="AE351" s="91"/>
      <c r="AF351" s="127" t="str">
        <f>B351&amp;E351</f>
        <v>00007090000000000121</v>
      </c>
      <c r="AG351" s="81" t="str">
        <f>B351&amp;E351</f>
        <v>00007090000000000121</v>
      </c>
    </row>
    <row r="352" spans="1:33" s="82" customFormat="1" ht="11.25">
      <c r="A352" s="88" t="s">
        <v>17</v>
      </c>
      <c r="B352" s="464" t="s">
        <v>351</v>
      </c>
      <c r="C352" s="465"/>
      <c r="D352" s="466"/>
      <c r="E352" s="142" t="s">
        <v>134</v>
      </c>
      <c r="F352" s="84">
        <v>240600</v>
      </c>
      <c r="G352" s="89"/>
      <c r="H352" s="84">
        <v>240600</v>
      </c>
      <c r="I352" s="89"/>
      <c r="J352" s="90"/>
      <c r="K352" s="90"/>
      <c r="L352" s="90"/>
      <c r="M352" s="90"/>
      <c r="N352" s="90"/>
      <c r="O352" s="90">
        <v>240600</v>
      </c>
      <c r="P352" s="90"/>
      <c r="Q352" s="90"/>
      <c r="R352" s="90"/>
      <c r="S352" s="84">
        <v>0</v>
      </c>
      <c r="T352" s="89"/>
      <c r="U352" s="84">
        <v>0</v>
      </c>
      <c r="V352" s="89"/>
      <c r="W352" s="90"/>
      <c r="X352" s="90"/>
      <c r="Y352" s="90"/>
      <c r="Z352" s="90"/>
      <c r="AA352" s="90"/>
      <c r="AB352" s="90">
        <v>0</v>
      </c>
      <c r="AC352" s="90"/>
      <c r="AD352" s="102"/>
      <c r="AE352" s="91"/>
      <c r="AF352" s="127" t="str">
        <f>B352&amp;E352</f>
        <v>00007090000000000122</v>
      </c>
      <c r="AG352" s="81" t="str">
        <f>B352&amp;E352</f>
        <v>00007090000000000122</v>
      </c>
    </row>
    <row r="353" spans="1:33" s="82" customFormat="1" ht="11.25">
      <c r="A353" s="88" t="s">
        <v>17</v>
      </c>
      <c r="B353" s="464" t="s">
        <v>351</v>
      </c>
      <c r="C353" s="465"/>
      <c r="D353" s="466"/>
      <c r="E353" s="142" t="s">
        <v>136</v>
      </c>
      <c r="F353" s="84">
        <v>891700</v>
      </c>
      <c r="G353" s="89"/>
      <c r="H353" s="84">
        <v>891700</v>
      </c>
      <c r="I353" s="89"/>
      <c r="J353" s="90"/>
      <c r="K353" s="90"/>
      <c r="L353" s="90"/>
      <c r="M353" s="90"/>
      <c r="N353" s="90"/>
      <c r="O353" s="90">
        <v>891700</v>
      </c>
      <c r="P353" s="90"/>
      <c r="Q353" s="90"/>
      <c r="R353" s="90"/>
      <c r="S353" s="84">
        <v>292599.24</v>
      </c>
      <c r="T353" s="89"/>
      <c r="U353" s="84">
        <v>292599.24</v>
      </c>
      <c r="V353" s="89"/>
      <c r="W353" s="90"/>
      <c r="X353" s="90"/>
      <c r="Y353" s="90"/>
      <c r="Z353" s="90"/>
      <c r="AA353" s="90"/>
      <c r="AB353" s="90">
        <v>292599.24</v>
      </c>
      <c r="AC353" s="90"/>
      <c r="AD353" s="102"/>
      <c r="AE353" s="91"/>
      <c r="AF353" s="127" t="str">
        <f>B353&amp;E353</f>
        <v>00007090000000000129</v>
      </c>
      <c r="AG353" s="81" t="str">
        <f>B353&amp;E353</f>
        <v>00007090000000000129</v>
      </c>
    </row>
    <row r="354" spans="1:33" s="82" customFormat="1" ht="11.25">
      <c r="A354" s="83" t="s">
        <v>17</v>
      </c>
      <c r="B354" s="461" t="s">
        <v>351</v>
      </c>
      <c r="C354" s="462"/>
      <c r="D354" s="463"/>
      <c r="E354" s="143" t="s">
        <v>17</v>
      </c>
      <c r="F354" s="84">
        <v>188800</v>
      </c>
      <c r="G354" s="84"/>
      <c r="H354" s="84">
        <v>188800</v>
      </c>
      <c r="I354" s="84"/>
      <c r="J354" s="84"/>
      <c r="K354" s="84"/>
      <c r="L354" s="84"/>
      <c r="M354" s="84"/>
      <c r="N354" s="84"/>
      <c r="O354" s="84">
        <v>145700</v>
      </c>
      <c r="P354" s="84"/>
      <c r="Q354" s="84">
        <v>43100</v>
      </c>
      <c r="R354" s="84"/>
      <c r="S354" s="84">
        <v>32498</v>
      </c>
      <c r="T354" s="84"/>
      <c r="U354" s="84">
        <v>32498</v>
      </c>
      <c r="V354" s="84"/>
      <c r="W354" s="84"/>
      <c r="X354" s="84"/>
      <c r="Y354" s="84"/>
      <c r="Z354" s="84"/>
      <c r="AA354" s="84"/>
      <c r="AB354" s="84">
        <v>10698</v>
      </c>
      <c r="AC354" s="84"/>
      <c r="AD354" s="100">
        <v>21800</v>
      </c>
      <c r="AE354" s="85"/>
      <c r="AF354" s="97"/>
      <c r="AG354" s="81" t="s">
        <v>355</v>
      </c>
    </row>
    <row r="355" spans="1:33" s="82" customFormat="1" ht="11.25">
      <c r="A355" s="83" t="s">
        <v>17</v>
      </c>
      <c r="B355" s="461" t="s">
        <v>351</v>
      </c>
      <c r="C355" s="462"/>
      <c r="D355" s="463"/>
      <c r="E355" s="143" t="s">
        <v>143</v>
      </c>
      <c r="F355" s="84">
        <v>188800</v>
      </c>
      <c r="G355" s="84"/>
      <c r="H355" s="84">
        <v>188800</v>
      </c>
      <c r="I355" s="84"/>
      <c r="J355" s="84"/>
      <c r="K355" s="84"/>
      <c r="L355" s="84"/>
      <c r="M355" s="84"/>
      <c r="N355" s="84"/>
      <c r="O355" s="84">
        <v>145700</v>
      </c>
      <c r="P355" s="84"/>
      <c r="Q355" s="84">
        <v>43100</v>
      </c>
      <c r="R355" s="84"/>
      <c r="S355" s="84">
        <v>32498</v>
      </c>
      <c r="T355" s="84"/>
      <c r="U355" s="84">
        <v>32498</v>
      </c>
      <c r="V355" s="84"/>
      <c r="W355" s="84"/>
      <c r="X355" s="84"/>
      <c r="Y355" s="84"/>
      <c r="Z355" s="84"/>
      <c r="AA355" s="84"/>
      <c r="AB355" s="84">
        <v>10698</v>
      </c>
      <c r="AC355" s="84"/>
      <c r="AD355" s="100">
        <v>21800</v>
      </c>
      <c r="AE355" s="85"/>
      <c r="AF355" s="97"/>
      <c r="AG355" s="81" t="s">
        <v>356</v>
      </c>
    </row>
    <row r="356" spans="1:33" s="82" customFormat="1" ht="11.25">
      <c r="A356" s="88" t="s">
        <v>17</v>
      </c>
      <c r="B356" s="464" t="s">
        <v>351</v>
      </c>
      <c r="C356" s="465"/>
      <c r="D356" s="466"/>
      <c r="E356" s="142" t="s">
        <v>146</v>
      </c>
      <c r="F356" s="84">
        <v>40000</v>
      </c>
      <c r="G356" s="89"/>
      <c r="H356" s="84">
        <v>40000</v>
      </c>
      <c r="I356" s="89"/>
      <c r="J356" s="90"/>
      <c r="K356" s="90"/>
      <c r="L356" s="90"/>
      <c r="M356" s="90"/>
      <c r="N356" s="90"/>
      <c r="O356" s="90">
        <v>40000</v>
      </c>
      <c r="P356" s="90"/>
      <c r="Q356" s="90"/>
      <c r="R356" s="90"/>
      <c r="S356" s="84">
        <v>2998</v>
      </c>
      <c r="T356" s="89"/>
      <c r="U356" s="84">
        <v>2998</v>
      </c>
      <c r="V356" s="89"/>
      <c r="W356" s="90"/>
      <c r="X356" s="90"/>
      <c r="Y356" s="90"/>
      <c r="Z356" s="90"/>
      <c r="AA356" s="90"/>
      <c r="AB356" s="90">
        <v>2998</v>
      </c>
      <c r="AC356" s="90"/>
      <c r="AD356" s="102"/>
      <c r="AE356" s="91"/>
      <c r="AF356" s="127" t="str">
        <f>B356&amp;E356</f>
        <v>00007090000000000242</v>
      </c>
      <c r="AG356" s="81" t="str">
        <f>B356&amp;E356</f>
        <v>00007090000000000242</v>
      </c>
    </row>
    <row r="357" spans="1:33" s="82" customFormat="1" ht="11.25">
      <c r="A357" s="88" t="s">
        <v>17</v>
      </c>
      <c r="B357" s="464" t="s">
        <v>351</v>
      </c>
      <c r="C357" s="465"/>
      <c r="D357" s="466"/>
      <c r="E357" s="142" t="s">
        <v>148</v>
      </c>
      <c r="F357" s="84">
        <v>148800</v>
      </c>
      <c r="G357" s="89"/>
      <c r="H357" s="84">
        <v>148800</v>
      </c>
      <c r="I357" s="89"/>
      <c r="J357" s="90"/>
      <c r="K357" s="90"/>
      <c r="L357" s="90"/>
      <c r="M357" s="90"/>
      <c r="N357" s="90"/>
      <c r="O357" s="90">
        <v>105700</v>
      </c>
      <c r="P357" s="90"/>
      <c r="Q357" s="90">
        <v>43100</v>
      </c>
      <c r="R357" s="90"/>
      <c r="S357" s="84">
        <v>29500</v>
      </c>
      <c r="T357" s="89"/>
      <c r="U357" s="84">
        <v>29500</v>
      </c>
      <c r="V357" s="89"/>
      <c r="W357" s="90"/>
      <c r="X357" s="90"/>
      <c r="Y357" s="90"/>
      <c r="Z357" s="90"/>
      <c r="AA357" s="90"/>
      <c r="AB357" s="90">
        <v>7700</v>
      </c>
      <c r="AC357" s="90"/>
      <c r="AD357" s="102">
        <v>21800</v>
      </c>
      <c r="AE357" s="91"/>
      <c r="AF357" s="127" t="str">
        <f>B357&amp;E357</f>
        <v>00007090000000000244</v>
      </c>
      <c r="AG357" s="81" t="str">
        <f>B357&amp;E357</f>
        <v>00007090000000000244</v>
      </c>
    </row>
    <row r="358" spans="1:33" s="82" customFormat="1" ht="11.25">
      <c r="A358" s="83" t="s">
        <v>17</v>
      </c>
      <c r="B358" s="461" t="s">
        <v>351</v>
      </c>
      <c r="C358" s="462"/>
      <c r="D358" s="463"/>
      <c r="E358" s="143" t="s">
        <v>201</v>
      </c>
      <c r="F358" s="84">
        <v>4622600</v>
      </c>
      <c r="G358" s="84"/>
      <c r="H358" s="84">
        <v>4622600</v>
      </c>
      <c r="I358" s="84"/>
      <c r="J358" s="84"/>
      <c r="K358" s="84"/>
      <c r="L358" s="84"/>
      <c r="M358" s="84"/>
      <c r="N358" s="84"/>
      <c r="O358" s="84">
        <v>4622600</v>
      </c>
      <c r="P358" s="84"/>
      <c r="Q358" s="84"/>
      <c r="R358" s="84"/>
      <c r="S358" s="84">
        <v>1572979.96</v>
      </c>
      <c r="T358" s="84"/>
      <c r="U358" s="84">
        <v>1572979.96</v>
      </c>
      <c r="V358" s="84"/>
      <c r="W358" s="84"/>
      <c r="X358" s="84"/>
      <c r="Y358" s="84"/>
      <c r="Z358" s="84"/>
      <c r="AA358" s="84"/>
      <c r="AB358" s="84">
        <v>1572979.96</v>
      </c>
      <c r="AC358" s="84"/>
      <c r="AD358" s="100"/>
      <c r="AE358" s="85"/>
      <c r="AF358" s="97"/>
      <c r="AG358" s="81" t="s">
        <v>357</v>
      </c>
    </row>
    <row r="359" spans="1:33" s="82" customFormat="1" ht="11.25">
      <c r="A359" s="83" t="s">
        <v>17</v>
      </c>
      <c r="B359" s="461" t="s">
        <v>351</v>
      </c>
      <c r="C359" s="462"/>
      <c r="D359" s="463"/>
      <c r="E359" s="143" t="s">
        <v>204</v>
      </c>
      <c r="F359" s="84">
        <v>4622600</v>
      </c>
      <c r="G359" s="84"/>
      <c r="H359" s="84">
        <v>4622600</v>
      </c>
      <c r="I359" s="84"/>
      <c r="J359" s="84"/>
      <c r="K359" s="84"/>
      <c r="L359" s="84"/>
      <c r="M359" s="84"/>
      <c r="N359" s="84"/>
      <c r="O359" s="84">
        <v>4622600</v>
      </c>
      <c r="P359" s="84"/>
      <c r="Q359" s="84"/>
      <c r="R359" s="84"/>
      <c r="S359" s="84">
        <v>1572979.96</v>
      </c>
      <c r="T359" s="84"/>
      <c r="U359" s="84">
        <v>1572979.96</v>
      </c>
      <c r="V359" s="84"/>
      <c r="W359" s="84"/>
      <c r="X359" s="84"/>
      <c r="Y359" s="84"/>
      <c r="Z359" s="84"/>
      <c r="AA359" s="84"/>
      <c r="AB359" s="84">
        <v>1572979.96</v>
      </c>
      <c r="AC359" s="84"/>
      <c r="AD359" s="100"/>
      <c r="AE359" s="85"/>
      <c r="AF359" s="97"/>
      <c r="AG359" s="81" t="s">
        <v>358</v>
      </c>
    </row>
    <row r="360" spans="1:33" s="82" customFormat="1" ht="11.25">
      <c r="A360" s="88" t="s">
        <v>17</v>
      </c>
      <c r="B360" s="464" t="s">
        <v>351</v>
      </c>
      <c r="C360" s="465"/>
      <c r="D360" s="466"/>
      <c r="E360" s="142" t="s">
        <v>207</v>
      </c>
      <c r="F360" s="84">
        <v>4622600</v>
      </c>
      <c r="G360" s="89"/>
      <c r="H360" s="84">
        <v>4622600</v>
      </c>
      <c r="I360" s="89"/>
      <c r="J360" s="90"/>
      <c r="K360" s="90"/>
      <c r="L360" s="90"/>
      <c r="M360" s="90"/>
      <c r="N360" s="90"/>
      <c r="O360" s="90">
        <v>4622600</v>
      </c>
      <c r="P360" s="90"/>
      <c r="Q360" s="90"/>
      <c r="R360" s="90"/>
      <c r="S360" s="84">
        <v>1572979.96</v>
      </c>
      <c r="T360" s="89"/>
      <c r="U360" s="84">
        <v>1572979.96</v>
      </c>
      <c r="V360" s="89"/>
      <c r="W360" s="90"/>
      <c r="X360" s="90"/>
      <c r="Y360" s="90"/>
      <c r="Z360" s="90"/>
      <c r="AA360" s="90"/>
      <c r="AB360" s="90">
        <v>1572979.96</v>
      </c>
      <c r="AC360" s="90"/>
      <c r="AD360" s="102"/>
      <c r="AE360" s="91"/>
      <c r="AF360" s="127" t="str">
        <f>B360&amp;E360</f>
        <v>00007090000000000611</v>
      </c>
      <c r="AG360" s="81" t="str">
        <f>B360&amp;E360</f>
        <v>00007090000000000611</v>
      </c>
    </row>
    <row r="361" spans="1:33" s="82" customFormat="1" ht="11.25">
      <c r="A361" s="83" t="s">
        <v>17</v>
      </c>
      <c r="B361" s="461" t="s">
        <v>351</v>
      </c>
      <c r="C361" s="462"/>
      <c r="D361" s="463"/>
      <c r="E361" s="143" t="s">
        <v>157</v>
      </c>
      <c r="F361" s="84">
        <v>8200</v>
      </c>
      <c r="G361" s="84"/>
      <c r="H361" s="84">
        <v>8200</v>
      </c>
      <c r="I361" s="84"/>
      <c r="J361" s="84"/>
      <c r="K361" s="84"/>
      <c r="L361" s="84"/>
      <c r="M361" s="84"/>
      <c r="N361" s="84"/>
      <c r="O361" s="84">
        <v>8200</v>
      </c>
      <c r="P361" s="84"/>
      <c r="Q361" s="84"/>
      <c r="R361" s="84"/>
      <c r="S361" s="84">
        <v>2125.14</v>
      </c>
      <c r="T361" s="84"/>
      <c r="U361" s="84">
        <v>2125.14</v>
      </c>
      <c r="V361" s="84"/>
      <c r="W361" s="84"/>
      <c r="X361" s="84"/>
      <c r="Y361" s="84"/>
      <c r="Z361" s="84"/>
      <c r="AA361" s="84"/>
      <c r="AB361" s="84">
        <v>2125.14</v>
      </c>
      <c r="AC361" s="84"/>
      <c r="AD361" s="100"/>
      <c r="AE361" s="85"/>
      <c r="AF361" s="97"/>
      <c r="AG361" s="81" t="s">
        <v>359</v>
      </c>
    </row>
    <row r="362" spans="1:33" s="82" customFormat="1" ht="11.25">
      <c r="A362" s="83" t="s">
        <v>17</v>
      </c>
      <c r="B362" s="461" t="s">
        <v>351</v>
      </c>
      <c r="C362" s="462"/>
      <c r="D362" s="463"/>
      <c r="E362" s="143" t="s">
        <v>160</v>
      </c>
      <c r="F362" s="84">
        <v>8200</v>
      </c>
      <c r="G362" s="84"/>
      <c r="H362" s="84">
        <v>8200</v>
      </c>
      <c r="I362" s="84"/>
      <c r="J362" s="84"/>
      <c r="K362" s="84"/>
      <c r="L362" s="84"/>
      <c r="M362" s="84"/>
      <c r="N362" s="84"/>
      <c r="O362" s="84">
        <v>8200</v>
      </c>
      <c r="P362" s="84"/>
      <c r="Q362" s="84"/>
      <c r="R362" s="84"/>
      <c r="S362" s="84">
        <v>2125.14</v>
      </c>
      <c r="T362" s="84"/>
      <c r="U362" s="84">
        <v>2125.14</v>
      </c>
      <c r="V362" s="84"/>
      <c r="W362" s="84"/>
      <c r="X362" s="84"/>
      <c r="Y362" s="84"/>
      <c r="Z362" s="84"/>
      <c r="AA362" s="84"/>
      <c r="AB362" s="84">
        <v>2125.14</v>
      </c>
      <c r="AC362" s="84"/>
      <c r="AD362" s="100"/>
      <c r="AE362" s="85"/>
      <c r="AF362" s="97"/>
      <c r="AG362" s="81" t="s">
        <v>360</v>
      </c>
    </row>
    <row r="363" spans="1:33" s="82" customFormat="1" ht="11.25">
      <c r="A363" s="88" t="s">
        <v>17</v>
      </c>
      <c r="B363" s="464" t="s">
        <v>351</v>
      </c>
      <c r="C363" s="465"/>
      <c r="D363" s="466"/>
      <c r="E363" s="142" t="s">
        <v>163</v>
      </c>
      <c r="F363" s="84">
        <v>200</v>
      </c>
      <c r="G363" s="89"/>
      <c r="H363" s="84">
        <v>200</v>
      </c>
      <c r="I363" s="89"/>
      <c r="J363" s="90"/>
      <c r="K363" s="90"/>
      <c r="L363" s="90"/>
      <c r="M363" s="90"/>
      <c r="N363" s="90"/>
      <c r="O363" s="90">
        <v>200</v>
      </c>
      <c r="P363" s="90"/>
      <c r="Q363" s="90"/>
      <c r="R363" s="90"/>
      <c r="S363" s="84">
        <v>26</v>
      </c>
      <c r="T363" s="89"/>
      <c r="U363" s="84">
        <v>26</v>
      </c>
      <c r="V363" s="89"/>
      <c r="W363" s="90"/>
      <c r="X363" s="90"/>
      <c r="Y363" s="90"/>
      <c r="Z363" s="90"/>
      <c r="AA363" s="90"/>
      <c r="AB363" s="90">
        <v>26</v>
      </c>
      <c r="AC363" s="90"/>
      <c r="AD363" s="102"/>
      <c r="AE363" s="91"/>
      <c r="AF363" s="127" t="str">
        <f>B363&amp;E363</f>
        <v>00007090000000000851</v>
      </c>
      <c r="AG363" s="81" t="str">
        <f>B363&amp;E363</f>
        <v>00007090000000000851</v>
      </c>
    </row>
    <row r="364" spans="1:33" s="82" customFormat="1" ht="11.25">
      <c r="A364" s="88" t="s">
        <v>17</v>
      </c>
      <c r="B364" s="464" t="s">
        <v>351</v>
      </c>
      <c r="C364" s="465"/>
      <c r="D364" s="466"/>
      <c r="E364" s="142" t="s">
        <v>167</v>
      </c>
      <c r="F364" s="84">
        <v>8000</v>
      </c>
      <c r="G364" s="89"/>
      <c r="H364" s="84">
        <v>8000</v>
      </c>
      <c r="I364" s="89"/>
      <c r="J364" s="90"/>
      <c r="K364" s="90"/>
      <c r="L364" s="90"/>
      <c r="M364" s="90"/>
      <c r="N364" s="90"/>
      <c r="O364" s="90">
        <v>8000</v>
      </c>
      <c r="P364" s="90"/>
      <c r="Q364" s="90"/>
      <c r="R364" s="90"/>
      <c r="S364" s="84">
        <v>2099.14</v>
      </c>
      <c r="T364" s="89"/>
      <c r="U364" s="84">
        <v>2099.14</v>
      </c>
      <c r="V364" s="89"/>
      <c r="W364" s="90"/>
      <c r="X364" s="90"/>
      <c r="Y364" s="90"/>
      <c r="Z364" s="90"/>
      <c r="AA364" s="90"/>
      <c r="AB364" s="90">
        <v>2099.14</v>
      </c>
      <c r="AC364" s="90"/>
      <c r="AD364" s="102"/>
      <c r="AE364" s="91"/>
      <c r="AF364" s="127" t="str">
        <f>B364&amp;E364</f>
        <v>00007090000000000853</v>
      </c>
      <c r="AG364" s="81" t="str">
        <f>B364&amp;E364</f>
        <v>00007090000000000853</v>
      </c>
    </row>
    <row r="365" spans="1:33" s="82" customFormat="1" ht="11.25">
      <c r="A365" s="83" t="s">
        <v>17</v>
      </c>
      <c r="B365" s="461" t="s">
        <v>362</v>
      </c>
      <c r="C365" s="462"/>
      <c r="D365" s="463"/>
      <c r="E365" s="143" t="s">
        <v>120</v>
      </c>
      <c r="F365" s="84">
        <v>42267738</v>
      </c>
      <c r="G365" s="84"/>
      <c r="H365" s="84">
        <v>42267738</v>
      </c>
      <c r="I365" s="84"/>
      <c r="J365" s="84"/>
      <c r="K365" s="84"/>
      <c r="L365" s="84"/>
      <c r="M365" s="84"/>
      <c r="N365" s="84"/>
      <c r="O365" s="84">
        <v>39568738</v>
      </c>
      <c r="P365" s="84">
        <v>2532000</v>
      </c>
      <c r="Q365" s="84">
        <v>167000</v>
      </c>
      <c r="R365" s="84"/>
      <c r="S365" s="84">
        <v>13858563.060000001</v>
      </c>
      <c r="T365" s="84"/>
      <c r="U365" s="84">
        <v>13858563.060000001</v>
      </c>
      <c r="V365" s="84"/>
      <c r="W365" s="84"/>
      <c r="X365" s="84"/>
      <c r="Y365" s="84"/>
      <c r="Z365" s="84"/>
      <c r="AA365" s="84"/>
      <c r="AB365" s="84">
        <v>13771571.76</v>
      </c>
      <c r="AC365" s="84">
        <v>10000</v>
      </c>
      <c r="AD365" s="100">
        <v>76991.3</v>
      </c>
      <c r="AE365" s="85"/>
      <c r="AF365" s="97"/>
      <c r="AG365" s="81" t="s">
        <v>363</v>
      </c>
    </row>
    <row r="366" spans="1:33" s="82" customFormat="1" ht="11.25">
      <c r="A366" s="83" t="s">
        <v>17</v>
      </c>
      <c r="B366" s="461" t="s">
        <v>365</v>
      </c>
      <c r="C366" s="462"/>
      <c r="D366" s="463"/>
      <c r="E366" s="143" t="s">
        <v>120</v>
      </c>
      <c r="F366" s="84">
        <v>40238138</v>
      </c>
      <c r="G366" s="84"/>
      <c r="H366" s="84">
        <v>40238138</v>
      </c>
      <c r="I366" s="84"/>
      <c r="J366" s="84"/>
      <c r="K366" s="84"/>
      <c r="L366" s="84"/>
      <c r="M366" s="84"/>
      <c r="N366" s="84"/>
      <c r="O366" s="84">
        <v>37539138</v>
      </c>
      <c r="P366" s="84">
        <v>2532000</v>
      </c>
      <c r="Q366" s="84">
        <v>167000</v>
      </c>
      <c r="R366" s="84"/>
      <c r="S366" s="84">
        <v>13296271.48</v>
      </c>
      <c r="T366" s="84"/>
      <c r="U366" s="84">
        <v>13296271.48</v>
      </c>
      <c r="V366" s="84"/>
      <c r="W366" s="84"/>
      <c r="X366" s="84"/>
      <c r="Y366" s="84"/>
      <c r="Z366" s="84"/>
      <c r="AA366" s="84"/>
      <c r="AB366" s="84">
        <v>13209280.18</v>
      </c>
      <c r="AC366" s="84">
        <v>10000</v>
      </c>
      <c r="AD366" s="100">
        <v>76991.3</v>
      </c>
      <c r="AE366" s="85"/>
      <c r="AF366" s="97"/>
      <c r="AG366" s="81" t="s">
        <v>366</v>
      </c>
    </row>
    <row r="367" spans="1:33" s="82" customFormat="1" ht="11.25">
      <c r="A367" s="83" t="s">
        <v>17</v>
      </c>
      <c r="B367" s="461" t="s">
        <v>365</v>
      </c>
      <c r="C367" s="462"/>
      <c r="D367" s="463"/>
      <c r="E367" s="143" t="s">
        <v>17</v>
      </c>
      <c r="F367" s="84">
        <v>2724763</v>
      </c>
      <c r="G367" s="84"/>
      <c r="H367" s="84">
        <v>2724763</v>
      </c>
      <c r="I367" s="84"/>
      <c r="J367" s="84"/>
      <c r="K367" s="84"/>
      <c r="L367" s="84"/>
      <c r="M367" s="84"/>
      <c r="N367" s="84"/>
      <c r="O367" s="84">
        <v>217763</v>
      </c>
      <c r="P367" s="84">
        <v>2340000</v>
      </c>
      <c r="Q367" s="84">
        <v>167000</v>
      </c>
      <c r="R367" s="84"/>
      <c r="S367" s="84">
        <v>222392.7</v>
      </c>
      <c r="T367" s="84"/>
      <c r="U367" s="84">
        <v>222392.7</v>
      </c>
      <c r="V367" s="84"/>
      <c r="W367" s="84"/>
      <c r="X367" s="84"/>
      <c r="Y367" s="84"/>
      <c r="Z367" s="84"/>
      <c r="AA367" s="84"/>
      <c r="AB367" s="84">
        <v>135401.4</v>
      </c>
      <c r="AC367" s="84">
        <v>10000</v>
      </c>
      <c r="AD367" s="100">
        <v>76991.3</v>
      </c>
      <c r="AE367" s="85"/>
      <c r="AF367" s="97"/>
      <c r="AG367" s="81" t="s">
        <v>367</v>
      </c>
    </row>
    <row r="368" spans="1:33" s="82" customFormat="1" ht="11.25">
      <c r="A368" s="83" t="s">
        <v>17</v>
      </c>
      <c r="B368" s="461" t="s">
        <v>365</v>
      </c>
      <c r="C368" s="462"/>
      <c r="D368" s="463"/>
      <c r="E368" s="143" t="s">
        <v>143</v>
      </c>
      <c r="F368" s="84">
        <v>2724763</v>
      </c>
      <c r="G368" s="84"/>
      <c r="H368" s="84">
        <v>2724763</v>
      </c>
      <c r="I368" s="84"/>
      <c r="J368" s="84"/>
      <c r="K368" s="84"/>
      <c r="L368" s="84"/>
      <c r="M368" s="84"/>
      <c r="N368" s="84"/>
      <c r="O368" s="84">
        <v>217763</v>
      </c>
      <c r="P368" s="84">
        <v>2340000</v>
      </c>
      <c r="Q368" s="84">
        <v>167000</v>
      </c>
      <c r="R368" s="84"/>
      <c r="S368" s="84">
        <v>222392.7</v>
      </c>
      <c r="T368" s="84"/>
      <c r="U368" s="84">
        <v>222392.7</v>
      </c>
      <c r="V368" s="84"/>
      <c r="W368" s="84"/>
      <c r="X368" s="84"/>
      <c r="Y368" s="84"/>
      <c r="Z368" s="84"/>
      <c r="AA368" s="84"/>
      <c r="AB368" s="84">
        <v>135401.4</v>
      </c>
      <c r="AC368" s="84">
        <v>10000</v>
      </c>
      <c r="AD368" s="100">
        <v>76991.3</v>
      </c>
      <c r="AE368" s="85"/>
      <c r="AF368" s="97"/>
      <c r="AG368" s="81" t="s">
        <v>368</v>
      </c>
    </row>
    <row r="369" spans="1:33" s="82" customFormat="1" ht="11.25">
      <c r="A369" s="88" t="s">
        <v>17</v>
      </c>
      <c r="B369" s="464" t="s">
        <v>365</v>
      </c>
      <c r="C369" s="465"/>
      <c r="D369" s="466"/>
      <c r="E369" s="142" t="s">
        <v>148</v>
      </c>
      <c r="F369" s="84">
        <v>2724763</v>
      </c>
      <c r="G369" s="89"/>
      <c r="H369" s="84">
        <v>2724763</v>
      </c>
      <c r="I369" s="89"/>
      <c r="J369" s="90"/>
      <c r="K369" s="90"/>
      <c r="L369" s="90"/>
      <c r="M369" s="90"/>
      <c r="N369" s="90"/>
      <c r="O369" s="90">
        <v>217763</v>
      </c>
      <c r="P369" s="90">
        <v>2340000</v>
      </c>
      <c r="Q369" s="90">
        <v>167000</v>
      </c>
      <c r="R369" s="90"/>
      <c r="S369" s="84">
        <v>222392.7</v>
      </c>
      <c r="T369" s="89"/>
      <c r="U369" s="84">
        <v>222392.7</v>
      </c>
      <c r="V369" s="89"/>
      <c r="W369" s="90"/>
      <c r="X369" s="90"/>
      <c r="Y369" s="90"/>
      <c r="Z369" s="90"/>
      <c r="AA369" s="90"/>
      <c r="AB369" s="90">
        <v>135401.4</v>
      </c>
      <c r="AC369" s="90">
        <v>10000</v>
      </c>
      <c r="AD369" s="102">
        <v>76991.3</v>
      </c>
      <c r="AE369" s="91"/>
      <c r="AF369" s="127" t="str">
        <f>B369&amp;E369</f>
        <v>00008010000000000244</v>
      </c>
      <c r="AG369" s="81" t="str">
        <f>B369&amp;E369</f>
        <v>00008010000000000244</v>
      </c>
    </row>
    <row r="370" spans="1:33" s="82" customFormat="1" ht="11.25">
      <c r="A370" s="83" t="s">
        <v>17</v>
      </c>
      <c r="B370" s="461" t="s">
        <v>365</v>
      </c>
      <c r="C370" s="462"/>
      <c r="D370" s="463"/>
      <c r="E370" s="143" t="s">
        <v>312</v>
      </c>
      <c r="F370" s="84">
        <v>202000</v>
      </c>
      <c r="G370" s="84"/>
      <c r="H370" s="84">
        <v>202000</v>
      </c>
      <c r="I370" s="84"/>
      <c r="J370" s="84"/>
      <c r="K370" s="84"/>
      <c r="L370" s="84"/>
      <c r="M370" s="84"/>
      <c r="N370" s="84"/>
      <c r="O370" s="84">
        <v>10000</v>
      </c>
      <c r="P370" s="84">
        <v>192000</v>
      </c>
      <c r="Q370" s="84"/>
      <c r="R370" s="84"/>
      <c r="S370" s="84">
        <v>0</v>
      </c>
      <c r="T370" s="84"/>
      <c r="U370" s="84">
        <v>0</v>
      </c>
      <c r="V370" s="84"/>
      <c r="W370" s="84"/>
      <c r="X370" s="84"/>
      <c r="Y370" s="84"/>
      <c r="Z370" s="84"/>
      <c r="AA370" s="84"/>
      <c r="AB370" s="84">
        <v>0</v>
      </c>
      <c r="AC370" s="84">
        <v>0</v>
      </c>
      <c r="AD370" s="100"/>
      <c r="AE370" s="85"/>
      <c r="AF370" s="97"/>
      <c r="AG370" s="81" t="s">
        <v>369</v>
      </c>
    </row>
    <row r="371" spans="1:33" s="82" customFormat="1" ht="11.25">
      <c r="A371" s="88" t="s">
        <v>17</v>
      </c>
      <c r="B371" s="464" t="s">
        <v>365</v>
      </c>
      <c r="C371" s="465"/>
      <c r="D371" s="466"/>
      <c r="E371" s="142" t="s">
        <v>371</v>
      </c>
      <c r="F371" s="84">
        <v>202000</v>
      </c>
      <c r="G371" s="89"/>
      <c r="H371" s="84">
        <v>202000</v>
      </c>
      <c r="I371" s="89"/>
      <c r="J371" s="90"/>
      <c r="K371" s="90"/>
      <c r="L371" s="90"/>
      <c r="M371" s="90"/>
      <c r="N371" s="90"/>
      <c r="O371" s="90">
        <v>10000</v>
      </c>
      <c r="P371" s="90">
        <v>192000</v>
      </c>
      <c r="Q371" s="90"/>
      <c r="R371" s="90"/>
      <c r="S371" s="84">
        <v>0</v>
      </c>
      <c r="T371" s="89"/>
      <c r="U371" s="84">
        <v>0</v>
      </c>
      <c r="V371" s="89"/>
      <c r="W371" s="90"/>
      <c r="X371" s="90"/>
      <c r="Y371" s="90"/>
      <c r="Z371" s="90"/>
      <c r="AA371" s="90"/>
      <c r="AB371" s="90">
        <v>0</v>
      </c>
      <c r="AC371" s="90">
        <v>0</v>
      </c>
      <c r="AD371" s="102"/>
      <c r="AE371" s="91"/>
      <c r="AF371" s="127" t="str">
        <f>B371&amp;E371</f>
        <v>00008010000000000360</v>
      </c>
      <c r="AG371" s="81" t="str">
        <f>B371&amp;E371</f>
        <v>00008010000000000360</v>
      </c>
    </row>
    <row r="372" spans="1:33" s="82" customFormat="1" ht="11.25">
      <c r="A372" s="83" t="s">
        <v>17</v>
      </c>
      <c r="B372" s="461" t="s">
        <v>365</v>
      </c>
      <c r="C372" s="462"/>
      <c r="D372" s="463"/>
      <c r="E372" s="143" t="s">
        <v>201</v>
      </c>
      <c r="F372" s="84">
        <v>37311375</v>
      </c>
      <c r="G372" s="84"/>
      <c r="H372" s="84">
        <v>37311375</v>
      </c>
      <c r="I372" s="84"/>
      <c r="J372" s="84"/>
      <c r="K372" s="84"/>
      <c r="L372" s="84"/>
      <c r="M372" s="84"/>
      <c r="N372" s="84"/>
      <c r="O372" s="84">
        <v>37311375</v>
      </c>
      <c r="P372" s="84"/>
      <c r="Q372" s="84"/>
      <c r="R372" s="84"/>
      <c r="S372" s="84">
        <v>13073878.779999999</v>
      </c>
      <c r="T372" s="84"/>
      <c r="U372" s="84">
        <v>13073878.779999999</v>
      </c>
      <c r="V372" s="84"/>
      <c r="W372" s="84"/>
      <c r="X372" s="84"/>
      <c r="Y372" s="84"/>
      <c r="Z372" s="84"/>
      <c r="AA372" s="84"/>
      <c r="AB372" s="84">
        <v>13073878.779999999</v>
      </c>
      <c r="AC372" s="84"/>
      <c r="AD372" s="100"/>
      <c r="AE372" s="85"/>
      <c r="AF372" s="97"/>
      <c r="AG372" s="81" t="s">
        <v>372</v>
      </c>
    </row>
    <row r="373" spans="1:33" s="82" customFormat="1" ht="11.25">
      <c r="A373" s="83" t="s">
        <v>17</v>
      </c>
      <c r="B373" s="461" t="s">
        <v>365</v>
      </c>
      <c r="C373" s="462"/>
      <c r="D373" s="463"/>
      <c r="E373" s="143" t="s">
        <v>204</v>
      </c>
      <c r="F373" s="84">
        <v>37311375</v>
      </c>
      <c r="G373" s="84"/>
      <c r="H373" s="84">
        <v>37311375</v>
      </c>
      <c r="I373" s="84"/>
      <c r="J373" s="84"/>
      <c r="K373" s="84"/>
      <c r="L373" s="84"/>
      <c r="M373" s="84"/>
      <c r="N373" s="84"/>
      <c r="O373" s="84">
        <v>37311375</v>
      </c>
      <c r="P373" s="84"/>
      <c r="Q373" s="84"/>
      <c r="R373" s="84"/>
      <c r="S373" s="84">
        <v>13073878.779999999</v>
      </c>
      <c r="T373" s="84"/>
      <c r="U373" s="84">
        <v>13073878.779999999</v>
      </c>
      <c r="V373" s="84"/>
      <c r="W373" s="84"/>
      <c r="X373" s="84"/>
      <c r="Y373" s="84"/>
      <c r="Z373" s="84"/>
      <c r="AA373" s="84"/>
      <c r="AB373" s="84">
        <v>13073878.779999999</v>
      </c>
      <c r="AC373" s="84"/>
      <c r="AD373" s="100"/>
      <c r="AE373" s="85"/>
      <c r="AF373" s="97"/>
      <c r="AG373" s="81" t="s">
        <v>373</v>
      </c>
    </row>
    <row r="374" spans="1:33" s="82" customFormat="1" ht="11.25">
      <c r="A374" s="88" t="s">
        <v>17</v>
      </c>
      <c r="B374" s="464" t="s">
        <v>365</v>
      </c>
      <c r="C374" s="465"/>
      <c r="D374" s="466"/>
      <c r="E374" s="142" t="s">
        <v>207</v>
      </c>
      <c r="F374" s="84">
        <v>37060000</v>
      </c>
      <c r="G374" s="89"/>
      <c r="H374" s="84">
        <v>37060000</v>
      </c>
      <c r="I374" s="89"/>
      <c r="J374" s="90"/>
      <c r="K374" s="90"/>
      <c r="L374" s="90"/>
      <c r="M374" s="90"/>
      <c r="N374" s="90"/>
      <c r="O374" s="90">
        <v>37060000</v>
      </c>
      <c r="P374" s="90"/>
      <c r="Q374" s="90"/>
      <c r="R374" s="90"/>
      <c r="S374" s="84">
        <v>12850628.779999999</v>
      </c>
      <c r="T374" s="89"/>
      <c r="U374" s="84">
        <v>12850628.779999999</v>
      </c>
      <c r="V374" s="89"/>
      <c r="W374" s="90"/>
      <c r="X374" s="90"/>
      <c r="Y374" s="90"/>
      <c r="Z374" s="90"/>
      <c r="AA374" s="90"/>
      <c r="AB374" s="90">
        <v>12850628.779999999</v>
      </c>
      <c r="AC374" s="90"/>
      <c r="AD374" s="102"/>
      <c r="AE374" s="91"/>
      <c r="AF374" s="127" t="str">
        <f>B374&amp;E374</f>
        <v>00008010000000000611</v>
      </c>
      <c r="AG374" s="81" t="str">
        <f>B374&amp;E374</f>
        <v>00008010000000000611</v>
      </c>
    </row>
    <row r="375" spans="1:33" s="82" customFormat="1" ht="11.25">
      <c r="A375" s="88" t="s">
        <v>17</v>
      </c>
      <c r="B375" s="464" t="s">
        <v>365</v>
      </c>
      <c r="C375" s="465"/>
      <c r="D375" s="466"/>
      <c r="E375" s="142" t="s">
        <v>339</v>
      </c>
      <c r="F375" s="84">
        <v>251375</v>
      </c>
      <c r="G375" s="89"/>
      <c r="H375" s="84">
        <v>251375</v>
      </c>
      <c r="I375" s="89"/>
      <c r="J375" s="90"/>
      <c r="K375" s="90"/>
      <c r="L375" s="90"/>
      <c r="M375" s="90"/>
      <c r="N375" s="90"/>
      <c r="O375" s="90">
        <v>251375</v>
      </c>
      <c r="P375" s="90"/>
      <c r="Q375" s="90"/>
      <c r="R375" s="90"/>
      <c r="S375" s="84">
        <v>223250</v>
      </c>
      <c r="T375" s="89"/>
      <c r="U375" s="84">
        <v>223250</v>
      </c>
      <c r="V375" s="89"/>
      <c r="W375" s="90"/>
      <c r="X375" s="90"/>
      <c r="Y375" s="90"/>
      <c r="Z375" s="90"/>
      <c r="AA375" s="90"/>
      <c r="AB375" s="90">
        <v>223250</v>
      </c>
      <c r="AC375" s="90"/>
      <c r="AD375" s="102"/>
      <c r="AE375" s="91"/>
      <c r="AF375" s="127" t="str">
        <f>B375&amp;E375</f>
        <v>00008010000000000612</v>
      </c>
      <c r="AG375" s="81" t="str">
        <f>B375&amp;E375</f>
        <v>00008010000000000612</v>
      </c>
    </row>
    <row r="376" spans="1:33" s="82" customFormat="1" ht="11.25">
      <c r="A376" s="83" t="s">
        <v>17</v>
      </c>
      <c r="B376" s="461" t="s">
        <v>375</v>
      </c>
      <c r="C376" s="462"/>
      <c r="D376" s="463"/>
      <c r="E376" s="143" t="s">
        <v>120</v>
      </c>
      <c r="F376" s="84">
        <v>2029600</v>
      </c>
      <c r="G376" s="84"/>
      <c r="H376" s="84">
        <v>2029600</v>
      </c>
      <c r="I376" s="84"/>
      <c r="J376" s="84"/>
      <c r="K376" s="84"/>
      <c r="L376" s="84"/>
      <c r="M376" s="84"/>
      <c r="N376" s="84"/>
      <c r="O376" s="84">
        <v>2029600</v>
      </c>
      <c r="P376" s="84"/>
      <c r="Q376" s="84"/>
      <c r="R376" s="84"/>
      <c r="S376" s="84">
        <v>562291.57999999996</v>
      </c>
      <c r="T376" s="84"/>
      <c r="U376" s="84">
        <v>562291.57999999996</v>
      </c>
      <c r="V376" s="84"/>
      <c r="W376" s="84"/>
      <c r="X376" s="84"/>
      <c r="Y376" s="84"/>
      <c r="Z376" s="84"/>
      <c r="AA376" s="84"/>
      <c r="AB376" s="84">
        <v>562291.57999999996</v>
      </c>
      <c r="AC376" s="84"/>
      <c r="AD376" s="100"/>
      <c r="AE376" s="85"/>
      <c r="AF376" s="97"/>
      <c r="AG376" s="81" t="s">
        <v>376</v>
      </c>
    </row>
    <row r="377" spans="1:33" s="82" customFormat="1" ht="11.25">
      <c r="A377" s="83" t="s">
        <v>17</v>
      </c>
      <c r="B377" s="461" t="s">
        <v>375</v>
      </c>
      <c r="C377" s="462"/>
      <c r="D377" s="463"/>
      <c r="E377" s="143" t="s">
        <v>126</v>
      </c>
      <c r="F377" s="84">
        <v>1840150</v>
      </c>
      <c r="G377" s="84"/>
      <c r="H377" s="84">
        <v>1840150</v>
      </c>
      <c r="I377" s="84"/>
      <c r="J377" s="84"/>
      <c r="K377" s="84"/>
      <c r="L377" s="84"/>
      <c r="M377" s="84"/>
      <c r="N377" s="84"/>
      <c r="O377" s="84">
        <v>1840150</v>
      </c>
      <c r="P377" s="84"/>
      <c r="Q377" s="84"/>
      <c r="R377" s="84"/>
      <c r="S377" s="84">
        <v>520831.39</v>
      </c>
      <c r="T377" s="84"/>
      <c r="U377" s="84">
        <v>520831.39</v>
      </c>
      <c r="V377" s="84"/>
      <c r="W377" s="84"/>
      <c r="X377" s="84"/>
      <c r="Y377" s="84"/>
      <c r="Z377" s="84"/>
      <c r="AA377" s="84"/>
      <c r="AB377" s="84">
        <v>520831.39</v>
      </c>
      <c r="AC377" s="84"/>
      <c r="AD377" s="100"/>
      <c r="AE377" s="85"/>
      <c r="AF377" s="97"/>
      <c r="AG377" s="81" t="s">
        <v>377</v>
      </c>
    </row>
    <row r="378" spans="1:33" s="82" customFormat="1" ht="11.25">
      <c r="A378" s="83" t="s">
        <v>17</v>
      </c>
      <c r="B378" s="461" t="s">
        <v>375</v>
      </c>
      <c r="C378" s="462"/>
      <c r="D378" s="463"/>
      <c r="E378" s="143" t="s">
        <v>129</v>
      </c>
      <c r="F378" s="84">
        <v>1840150</v>
      </c>
      <c r="G378" s="84"/>
      <c r="H378" s="84">
        <v>1840150</v>
      </c>
      <c r="I378" s="84"/>
      <c r="J378" s="84"/>
      <c r="K378" s="84"/>
      <c r="L378" s="84"/>
      <c r="M378" s="84"/>
      <c r="N378" s="84"/>
      <c r="O378" s="84">
        <v>1840150</v>
      </c>
      <c r="P378" s="84"/>
      <c r="Q378" s="84"/>
      <c r="R378" s="84"/>
      <c r="S378" s="84">
        <v>520831.39</v>
      </c>
      <c r="T378" s="84"/>
      <c r="U378" s="84">
        <v>520831.39</v>
      </c>
      <c r="V378" s="84"/>
      <c r="W378" s="84"/>
      <c r="X378" s="84"/>
      <c r="Y378" s="84"/>
      <c r="Z378" s="84"/>
      <c r="AA378" s="84"/>
      <c r="AB378" s="84">
        <v>520831.39</v>
      </c>
      <c r="AC378" s="84"/>
      <c r="AD378" s="100"/>
      <c r="AE378" s="85"/>
      <c r="AF378" s="97"/>
      <c r="AG378" s="81" t="s">
        <v>378</v>
      </c>
    </row>
    <row r="379" spans="1:33" s="82" customFormat="1" ht="11.25">
      <c r="A379" s="88" t="s">
        <v>17</v>
      </c>
      <c r="B379" s="464" t="s">
        <v>375</v>
      </c>
      <c r="C379" s="465"/>
      <c r="D379" s="466"/>
      <c r="E379" s="142" t="s">
        <v>132</v>
      </c>
      <c r="F379" s="84">
        <v>1330600</v>
      </c>
      <c r="G379" s="89"/>
      <c r="H379" s="84">
        <v>1330600</v>
      </c>
      <c r="I379" s="89"/>
      <c r="J379" s="90"/>
      <c r="K379" s="90"/>
      <c r="L379" s="90"/>
      <c r="M379" s="90"/>
      <c r="N379" s="90"/>
      <c r="O379" s="90">
        <v>1330600</v>
      </c>
      <c r="P379" s="90"/>
      <c r="Q379" s="90"/>
      <c r="R379" s="90"/>
      <c r="S379" s="84">
        <v>434712.92</v>
      </c>
      <c r="T379" s="89"/>
      <c r="U379" s="84">
        <v>434712.92</v>
      </c>
      <c r="V379" s="89"/>
      <c r="W379" s="90"/>
      <c r="X379" s="90"/>
      <c r="Y379" s="90"/>
      <c r="Z379" s="90"/>
      <c r="AA379" s="90"/>
      <c r="AB379" s="90">
        <v>434712.92</v>
      </c>
      <c r="AC379" s="90"/>
      <c r="AD379" s="102"/>
      <c r="AE379" s="91"/>
      <c r="AF379" s="127" t="str">
        <f>B379&amp;E379</f>
        <v>00008040000000000121</v>
      </c>
      <c r="AG379" s="81" t="str">
        <f>B379&amp;E379</f>
        <v>00008040000000000121</v>
      </c>
    </row>
    <row r="380" spans="1:33" s="82" customFormat="1" ht="11.25">
      <c r="A380" s="88" t="s">
        <v>17</v>
      </c>
      <c r="B380" s="464" t="s">
        <v>375</v>
      </c>
      <c r="C380" s="465"/>
      <c r="D380" s="466"/>
      <c r="E380" s="142" t="s">
        <v>134</v>
      </c>
      <c r="F380" s="84">
        <v>121050</v>
      </c>
      <c r="G380" s="89"/>
      <c r="H380" s="84">
        <v>121050</v>
      </c>
      <c r="I380" s="89"/>
      <c r="J380" s="90"/>
      <c r="K380" s="90"/>
      <c r="L380" s="90"/>
      <c r="M380" s="90"/>
      <c r="N380" s="90"/>
      <c r="O380" s="90">
        <v>121050</v>
      </c>
      <c r="P380" s="90"/>
      <c r="Q380" s="90"/>
      <c r="R380" s="90"/>
      <c r="S380" s="84">
        <v>0</v>
      </c>
      <c r="T380" s="89"/>
      <c r="U380" s="84">
        <v>0</v>
      </c>
      <c r="V380" s="89"/>
      <c r="W380" s="90"/>
      <c r="X380" s="90"/>
      <c r="Y380" s="90"/>
      <c r="Z380" s="90"/>
      <c r="AA380" s="90"/>
      <c r="AB380" s="90">
        <v>0</v>
      </c>
      <c r="AC380" s="90"/>
      <c r="AD380" s="102"/>
      <c r="AE380" s="91"/>
      <c r="AF380" s="127" t="str">
        <f>B380&amp;E380</f>
        <v>00008040000000000122</v>
      </c>
      <c r="AG380" s="81" t="str">
        <f>B380&amp;E380</f>
        <v>00008040000000000122</v>
      </c>
    </row>
    <row r="381" spans="1:33" s="82" customFormat="1" ht="11.25">
      <c r="A381" s="88" t="s">
        <v>17</v>
      </c>
      <c r="B381" s="464" t="s">
        <v>375</v>
      </c>
      <c r="C381" s="465"/>
      <c r="D381" s="466"/>
      <c r="E381" s="142" t="s">
        <v>136</v>
      </c>
      <c r="F381" s="84">
        <v>388500</v>
      </c>
      <c r="G381" s="89"/>
      <c r="H381" s="84">
        <v>388500</v>
      </c>
      <c r="I381" s="89"/>
      <c r="J381" s="90"/>
      <c r="K381" s="90"/>
      <c r="L381" s="90"/>
      <c r="M381" s="90"/>
      <c r="N381" s="90"/>
      <c r="O381" s="90">
        <v>388500</v>
      </c>
      <c r="P381" s="90"/>
      <c r="Q381" s="90"/>
      <c r="R381" s="90"/>
      <c r="S381" s="84">
        <v>86118.47</v>
      </c>
      <c r="T381" s="89"/>
      <c r="U381" s="84">
        <v>86118.47</v>
      </c>
      <c r="V381" s="89"/>
      <c r="W381" s="90"/>
      <c r="X381" s="90"/>
      <c r="Y381" s="90"/>
      <c r="Z381" s="90"/>
      <c r="AA381" s="90"/>
      <c r="AB381" s="90">
        <v>86118.47</v>
      </c>
      <c r="AC381" s="90"/>
      <c r="AD381" s="102"/>
      <c r="AE381" s="91"/>
      <c r="AF381" s="127" t="str">
        <f>B381&amp;E381</f>
        <v>00008040000000000129</v>
      </c>
      <c r="AG381" s="81" t="str">
        <f>B381&amp;E381</f>
        <v>00008040000000000129</v>
      </c>
    </row>
    <row r="382" spans="1:33" s="82" customFormat="1" ht="11.25">
      <c r="A382" s="83" t="s">
        <v>17</v>
      </c>
      <c r="B382" s="461" t="s">
        <v>375</v>
      </c>
      <c r="C382" s="462"/>
      <c r="D382" s="463"/>
      <c r="E382" s="143" t="s">
        <v>17</v>
      </c>
      <c r="F382" s="84">
        <v>176850</v>
      </c>
      <c r="G382" s="84"/>
      <c r="H382" s="84">
        <v>176850</v>
      </c>
      <c r="I382" s="84"/>
      <c r="J382" s="84"/>
      <c r="K382" s="84"/>
      <c r="L382" s="84"/>
      <c r="M382" s="84"/>
      <c r="N382" s="84"/>
      <c r="O382" s="84">
        <v>176850</v>
      </c>
      <c r="P382" s="84"/>
      <c r="Q382" s="84"/>
      <c r="R382" s="84"/>
      <c r="S382" s="84">
        <v>37571.93</v>
      </c>
      <c r="T382" s="84"/>
      <c r="U382" s="84">
        <v>37571.93</v>
      </c>
      <c r="V382" s="84"/>
      <c r="W382" s="84"/>
      <c r="X382" s="84"/>
      <c r="Y382" s="84"/>
      <c r="Z382" s="84"/>
      <c r="AA382" s="84"/>
      <c r="AB382" s="84">
        <v>37571.93</v>
      </c>
      <c r="AC382" s="84"/>
      <c r="AD382" s="100"/>
      <c r="AE382" s="85"/>
      <c r="AF382" s="97"/>
      <c r="AG382" s="81" t="s">
        <v>379</v>
      </c>
    </row>
    <row r="383" spans="1:33" s="82" customFormat="1" ht="11.25">
      <c r="A383" s="83" t="s">
        <v>17</v>
      </c>
      <c r="B383" s="461" t="s">
        <v>375</v>
      </c>
      <c r="C383" s="462"/>
      <c r="D383" s="463"/>
      <c r="E383" s="143" t="s">
        <v>143</v>
      </c>
      <c r="F383" s="84">
        <v>176850</v>
      </c>
      <c r="G383" s="84"/>
      <c r="H383" s="84">
        <v>176850</v>
      </c>
      <c r="I383" s="84"/>
      <c r="J383" s="84"/>
      <c r="K383" s="84"/>
      <c r="L383" s="84"/>
      <c r="M383" s="84"/>
      <c r="N383" s="84"/>
      <c r="O383" s="84">
        <v>176850</v>
      </c>
      <c r="P383" s="84"/>
      <c r="Q383" s="84"/>
      <c r="R383" s="84"/>
      <c r="S383" s="84">
        <v>37571.93</v>
      </c>
      <c r="T383" s="84"/>
      <c r="U383" s="84">
        <v>37571.93</v>
      </c>
      <c r="V383" s="84"/>
      <c r="W383" s="84"/>
      <c r="X383" s="84"/>
      <c r="Y383" s="84"/>
      <c r="Z383" s="84"/>
      <c r="AA383" s="84"/>
      <c r="AB383" s="84">
        <v>37571.93</v>
      </c>
      <c r="AC383" s="84"/>
      <c r="AD383" s="100"/>
      <c r="AE383" s="85"/>
      <c r="AF383" s="97"/>
      <c r="AG383" s="81" t="s">
        <v>380</v>
      </c>
    </row>
    <row r="384" spans="1:33" s="82" customFormat="1" ht="11.25">
      <c r="A384" s="88" t="s">
        <v>17</v>
      </c>
      <c r="B384" s="464" t="s">
        <v>375</v>
      </c>
      <c r="C384" s="465"/>
      <c r="D384" s="466"/>
      <c r="E384" s="142" t="s">
        <v>146</v>
      </c>
      <c r="F384" s="84">
        <v>20000</v>
      </c>
      <c r="G384" s="89"/>
      <c r="H384" s="84">
        <v>20000</v>
      </c>
      <c r="I384" s="89"/>
      <c r="J384" s="90"/>
      <c r="K384" s="90"/>
      <c r="L384" s="90"/>
      <c r="M384" s="90"/>
      <c r="N384" s="90"/>
      <c r="O384" s="90">
        <v>20000</v>
      </c>
      <c r="P384" s="90"/>
      <c r="Q384" s="90"/>
      <c r="R384" s="90"/>
      <c r="S384" s="84">
        <v>4920.6000000000004</v>
      </c>
      <c r="T384" s="89"/>
      <c r="U384" s="84">
        <v>4920.6000000000004</v>
      </c>
      <c r="V384" s="89"/>
      <c r="W384" s="90"/>
      <c r="X384" s="90"/>
      <c r="Y384" s="90"/>
      <c r="Z384" s="90"/>
      <c r="AA384" s="90"/>
      <c r="AB384" s="90">
        <v>4920.6000000000004</v>
      </c>
      <c r="AC384" s="90"/>
      <c r="AD384" s="102"/>
      <c r="AE384" s="91"/>
      <c r="AF384" s="127" t="str">
        <f>B384&amp;E384</f>
        <v>00008040000000000242</v>
      </c>
      <c r="AG384" s="81" t="str">
        <f>B384&amp;E384</f>
        <v>00008040000000000242</v>
      </c>
    </row>
    <row r="385" spans="1:33" s="82" customFormat="1" ht="11.25">
      <c r="A385" s="88" t="s">
        <v>17</v>
      </c>
      <c r="B385" s="464" t="s">
        <v>375</v>
      </c>
      <c r="C385" s="465"/>
      <c r="D385" s="466"/>
      <c r="E385" s="142" t="s">
        <v>148</v>
      </c>
      <c r="F385" s="84">
        <v>156850</v>
      </c>
      <c r="G385" s="89"/>
      <c r="H385" s="84">
        <v>156850</v>
      </c>
      <c r="I385" s="89"/>
      <c r="J385" s="90"/>
      <c r="K385" s="90"/>
      <c r="L385" s="90"/>
      <c r="M385" s="90"/>
      <c r="N385" s="90"/>
      <c r="O385" s="90">
        <v>156850</v>
      </c>
      <c r="P385" s="90"/>
      <c r="Q385" s="90"/>
      <c r="R385" s="90"/>
      <c r="S385" s="84">
        <v>32651.33</v>
      </c>
      <c r="T385" s="89"/>
      <c r="U385" s="84">
        <v>32651.33</v>
      </c>
      <c r="V385" s="89"/>
      <c r="W385" s="90"/>
      <c r="X385" s="90"/>
      <c r="Y385" s="90"/>
      <c r="Z385" s="90"/>
      <c r="AA385" s="90"/>
      <c r="AB385" s="90">
        <v>32651.33</v>
      </c>
      <c r="AC385" s="90"/>
      <c r="AD385" s="102"/>
      <c r="AE385" s="91"/>
      <c r="AF385" s="127" t="str">
        <f>B385&amp;E385</f>
        <v>00008040000000000244</v>
      </c>
      <c r="AG385" s="81" t="str">
        <f>B385&amp;E385</f>
        <v>00008040000000000244</v>
      </c>
    </row>
    <row r="386" spans="1:33" s="82" customFormat="1" ht="11.25">
      <c r="A386" s="83" t="s">
        <v>17</v>
      </c>
      <c r="B386" s="461" t="s">
        <v>375</v>
      </c>
      <c r="C386" s="462"/>
      <c r="D386" s="463"/>
      <c r="E386" s="143" t="s">
        <v>157</v>
      </c>
      <c r="F386" s="84">
        <v>12600</v>
      </c>
      <c r="G386" s="84"/>
      <c r="H386" s="84">
        <v>12600</v>
      </c>
      <c r="I386" s="84"/>
      <c r="J386" s="84"/>
      <c r="K386" s="84"/>
      <c r="L386" s="84"/>
      <c r="M386" s="84"/>
      <c r="N386" s="84"/>
      <c r="O386" s="84">
        <v>12600</v>
      </c>
      <c r="P386" s="84"/>
      <c r="Q386" s="84"/>
      <c r="R386" s="84"/>
      <c r="S386" s="84">
        <v>3888.26</v>
      </c>
      <c r="T386" s="84"/>
      <c r="U386" s="84">
        <v>3888.26</v>
      </c>
      <c r="V386" s="84"/>
      <c r="W386" s="84"/>
      <c r="X386" s="84"/>
      <c r="Y386" s="84"/>
      <c r="Z386" s="84"/>
      <c r="AA386" s="84"/>
      <c r="AB386" s="84">
        <v>3888.26</v>
      </c>
      <c r="AC386" s="84"/>
      <c r="AD386" s="100"/>
      <c r="AE386" s="85"/>
      <c r="AF386" s="97"/>
      <c r="AG386" s="81" t="s">
        <v>381</v>
      </c>
    </row>
    <row r="387" spans="1:33" s="82" customFormat="1" ht="11.25">
      <c r="A387" s="83" t="s">
        <v>17</v>
      </c>
      <c r="B387" s="461" t="s">
        <v>375</v>
      </c>
      <c r="C387" s="462"/>
      <c r="D387" s="463"/>
      <c r="E387" s="143" t="s">
        <v>160</v>
      </c>
      <c r="F387" s="84">
        <v>12600</v>
      </c>
      <c r="G387" s="84"/>
      <c r="H387" s="84">
        <v>12600</v>
      </c>
      <c r="I387" s="84"/>
      <c r="J387" s="84"/>
      <c r="K387" s="84"/>
      <c r="L387" s="84"/>
      <c r="M387" s="84"/>
      <c r="N387" s="84"/>
      <c r="O387" s="84">
        <v>12600</v>
      </c>
      <c r="P387" s="84"/>
      <c r="Q387" s="84"/>
      <c r="R387" s="84"/>
      <c r="S387" s="84">
        <v>3888.26</v>
      </c>
      <c r="T387" s="84"/>
      <c r="U387" s="84">
        <v>3888.26</v>
      </c>
      <c r="V387" s="84"/>
      <c r="W387" s="84"/>
      <c r="X387" s="84"/>
      <c r="Y387" s="84"/>
      <c r="Z387" s="84"/>
      <c r="AA387" s="84"/>
      <c r="AB387" s="84">
        <v>3888.26</v>
      </c>
      <c r="AC387" s="84"/>
      <c r="AD387" s="100"/>
      <c r="AE387" s="85"/>
      <c r="AF387" s="97"/>
      <c r="AG387" s="81" t="s">
        <v>382</v>
      </c>
    </row>
    <row r="388" spans="1:33" s="82" customFormat="1" ht="11.25">
      <c r="A388" s="88" t="s">
        <v>17</v>
      </c>
      <c r="B388" s="464" t="s">
        <v>375</v>
      </c>
      <c r="C388" s="465"/>
      <c r="D388" s="466"/>
      <c r="E388" s="142" t="s">
        <v>163</v>
      </c>
      <c r="F388" s="84">
        <v>11100</v>
      </c>
      <c r="G388" s="89"/>
      <c r="H388" s="84">
        <v>11100</v>
      </c>
      <c r="I388" s="89"/>
      <c r="J388" s="90"/>
      <c r="K388" s="90"/>
      <c r="L388" s="90"/>
      <c r="M388" s="90"/>
      <c r="N388" s="90"/>
      <c r="O388" s="90">
        <v>11100</v>
      </c>
      <c r="P388" s="90"/>
      <c r="Q388" s="90"/>
      <c r="R388" s="90"/>
      <c r="S388" s="84">
        <v>3820.1</v>
      </c>
      <c r="T388" s="89"/>
      <c r="U388" s="84">
        <v>3820.1</v>
      </c>
      <c r="V388" s="89"/>
      <c r="W388" s="90"/>
      <c r="X388" s="90"/>
      <c r="Y388" s="90"/>
      <c r="Z388" s="90"/>
      <c r="AA388" s="90"/>
      <c r="AB388" s="90">
        <v>3820.1</v>
      </c>
      <c r="AC388" s="90"/>
      <c r="AD388" s="102"/>
      <c r="AE388" s="91"/>
      <c r="AF388" s="127" t="str">
        <f>B388&amp;E388</f>
        <v>00008040000000000851</v>
      </c>
      <c r="AG388" s="81" t="str">
        <f>B388&amp;E388</f>
        <v>00008040000000000851</v>
      </c>
    </row>
    <row r="389" spans="1:33" s="82" customFormat="1" ht="11.25">
      <c r="A389" s="88" t="s">
        <v>17</v>
      </c>
      <c r="B389" s="464" t="s">
        <v>375</v>
      </c>
      <c r="C389" s="465"/>
      <c r="D389" s="466"/>
      <c r="E389" s="142" t="s">
        <v>167</v>
      </c>
      <c r="F389" s="84">
        <v>1500</v>
      </c>
      <c r="G389" s="89"/>
      <c r="H389" s="84">
        <v>1500</v>
      </c>
      <c r="I389" s="89"/>
      <c r="J389" s="90"/>
      <c r="K389" s="90"/>
      <c r="L389" s="90"/>
      <c r="M389" s="90"/>
      <c r="N389" s="90"/>
      <c r="O389" s="90">
        <v>1500</v>
      </c>
      <c r="P389" s="90"/>
      <c r="Q389" s="90"/>
      <c r="R389" s="90"/>
      <c r="S389" s="84">
        <v>68.16</v>
      </c>
      <c r="T389" s="89"/>
      <c r="U389" s="84">
        <v>68.16</v>
      </c>
      <c r="V389" s="89"/>
      <c r="W389" s="90"/>
      <c r="X389" s="90"/>
      <c r="Y389" s="90"/>
      <c r="Z389" s="90"/>
      <c r="AA389" s="90"/>
      <c r="AB389" s="90">
        <v>68.16</v>
      </c>
      <c r="AC389" s="90"/>
      <c r="AD389" s="102"/>
      <c r="AE389" s="91"/>
      <c r="AF389" s="127" t="str">
        <f>B389&amp;E389</f>
        <v>00008040000000000853</v>
      </c>
      <c r="AG389" s="81" t="str">
        <f>B389&amp;E389</f>
        <v>00008040000000000853</v>
      </c>
    </row>
    <row r="390" spans="1:33" s="82" customFormat="1" ht="11.25">
      <c r="A390" s="83" t="s">
        <v>17</v>
      </c>
      <c r="B390" s="461" t="s">
        <v>384</v>
      </c>
      <c r="C390" s="462"/>
      <c r="D390" s="463"/>
      <c r="E390" s="143" t="s">
        <v>120</v>
      </c>
      <c r="F390" s="84">
        <v>139215228.84</v>
      </c>
      <c r="G390" s="84"/>
      <c r="H390" s="84">
        <v>139215228.84</v>
      </c>
      <c r="I390" s="84"/>
      <c r="J390" s="84"/>
      <c r="K390" s="84"/>
      <c r="L390" s="84"/>
      <c r="M390" s="84"/>
      <c r="N390" s="84"/>
      <c r="O390" s="84">
        <v>138447915</v>
      </c>
      <c r="P390" s="84">
        <v>154809.06</v>
      </c>
      <c r="Q390" s="84">
        <v>612504.78</v>
      </c>
      <c r="R390" s="84"/>
      <c r="S390" s="84">
        <v>42638193.060000002</v>
      </c>
      <c r="T390" s="84"/>
      <c r="U390" s="84">
        <v>42638193.060000002</v>
      </c>
      <c r="V390" s="84"/>
      <c r="W390" s="84"/>
      <c r="X390" s="84"/>
      <c r="Y390" s="84"/>
      <c r="Z390" s="84"/>
      <c r="AA390" s="84"/>
      <c r="AB390" s="84">
        <v>42421161.479999997</v>
      </c>
      <c r="AC390" s="84">
        <v>0</v>
      </c>
      <c r="AD390" s="100">
        <v>217031.58</v>
      </c>
      <c r="AE390" s="85"/>
      <c r="AF390" s="97"/>
      <c r="AG390" s="81" t="s">
        <v>385</v>
      </c>
    </row>
    <row r="391" spans="1:33" s="82" customFormat="1" ht="11.25">
      <c r="A391" s="83" t="s">
        <v>17</v>
      </c>
      <c r="B391" s="461" t="s">
        <v>387</v>
      </c>
      <c r="C391" s="462"/>
      <c r="D391" s="463"/>
      <c r="E391" s="143" t="s">
        <v>120</v>
      </c>
      <c r="F391" s="84">
        <v>1447113.84</v>
      </c>
      <c r="G391" s="84"/>
      <c r="H391" s="84">
        <v>1447113.84</v>
      </c>
      <c r="I391" s="84"/>
      <c r="J391" s="84"/>
      <c r="K391" s="84"/>
      <c r="L391" s="84"/>
      <c r="M391" s="84"/>
      <c r="N391" s="84"/>
      <c r="O391" s="84">
        <v>679800</v>
      </c>
      <c r="P391" s="84">
        <v>154809.06</v>
      </c>
      <c r="Q391" s="84">
        <v>612504.78</v>
      </c>
      <c r="R391" s="84"/>
      <c r="S391" s="84">
        <v>770110.23</v>
      </c>
      <c r="T391" s="84"/>
      <c r="U391" s="84">
        <v>770110.23</v>
      </c>
      <c r="V391" s="84"/>
      <c r="W391" s="84"/>
      <c r="X391" s="84"/>
      <c r="Y391" s="84"/>
      <c r="Z391" s="84"/>
      <c r="AA391" s="84"/>
      <c r="AB391" s="84">
        <v>553078.65</v>
      </c>
      <c r="AC391" s="84">
        <v>0</v>
      </c>
      <c r="AD391" s="100">
        <v>217031.58</v>
      </c>
      <c r="AE391" s="85"/>
      <c r="AF391" s="97"/>
      <c r="AG391" s="81" t="s">
        <v>388</v>
      </c>
    </row>
    <row r="392" spans="1:33" s="82" customFormat="1" ht="11.25">
      <c r="A392" s="83" t="s">
        <v>17</v>
      </c>
      <c r="B392" s="461" t="s">
        <v>387</v>
      </c>
      <c r="C392" s="462"/>
      <c r="D392" s="463"/>
      <c r="E392" s="143" t="s">
        <v>312</v>
      </c>
      <c r="F392" s="84">
        <v>1447113.84</v>
      </c>
      <c r="G392" s="84"/>
      <c r="H392" s="84">
        <v>1447113.84</v>
      </c>
      <c r="I392" s="84"/>
      <c r="J392" s="84"/>
      <c r="K392" s="84"/>
      <c r="L392" s="84"/>
      <c r="M392" s="84"/>
      <c r="N392" s="84"/>
      <c r="O392" s="84">
        <v>679800</v>
      </c>
      <c r="P392" s="84">
        <v>154809.06</v>
      </c>
      <c r="Q392" s="84">
        <v>612504.78</v>
      </c>
      <c r="R392" s="84"/>
      <c r="S392" s="84">
        <v>770110.23</v>
      </c>
      <c r="T392" s="84"/>
      <c r="U392" s="84">
        <v>770110.23</v>
      </c>
      <c r="V392" s="84"/>
      <c r="W392" s="84"/>
      <c r="X392" s="84"/>
      <c r="Y392" s="84"/>
      <c r="Z392" s="84"/>
      <c r="AA392" s="84"/>
      <c r="AB392" s="84">
        <v>553078.65</v>
      </c>
      <c r="AC392" s="84">
        <v>0</v>
      </c>
      <c r="AD392" s="100">
        <v>217031.58</v>
      </c>
      <c r="AE392" s="85"/>
      <c r="AF392" s="97"/>
      <c r="AG392" s="81" t="s">
        <v>389</v>
      </c>
    </row>
    <row r="393" spans="1:33" s="82" customFormat="1" ht="11.25">
      <c r="A393" s="83" t="s">
        <v>17</v>
      </c>
      <c r="B393" s="461" t="s">
        <v>387</v>
      </c>
      <c r="C393" s="462"/>
      <c r="D393" s="463"/>
      <c r="E393" s="143" t="s">
        <v>331</v>
      </c>
      <c r="F393" s="84">
        <v>1447113.84</v>
      </c>
      <c r="G393" s="84"/>
      <c r="H393" s="84">
        <v>1447113.84</v>
      </c>
      <c r="I393" s="84"/>
      <c r="J393" s="84"/>
      <c r="K393" s="84"/>
      <c r="L393" s="84"/>
      <c r="M393" s="84"/>
      <c r="N393" s="84"/>
      <c r="O393" s="84">
        <v>679800</v>
      </c>
      <c r="P393" s="84">
        <v>154809.06</v>
      </c>
      <c r="Q393" s="84">
        <v>612504.78</v>
      </c>
      <c r="R393" s="84"/>
      <c r="S393" s="84">
        <v>770110.23</v>
      </c>
      <c r="T393" s="84"/>
      <c r="U393" s="84">
        <v>770110.23</v>
      </c>
      <c r="V393" s="84"/>
      <c r="W393" s="84"/>
      <c r="X393" s="84"/>
      <c r="Y393" s="84"/>
      <c r="Z393" s="84"/>
      <c r="AA393" s="84"/>
      <c r="AB393" s="84">
        <v>553078.65</v>
      </c>
      <c r="AC393" s="84">
        <v>0</v>
      </c>
      <c r="AD393" s="100">
        <v>217031.58</v>
      </c>
      <c r="AE393" s="85"/>
      <c r="AF393" s="97"/>
      <c r="AG393" s="81" t="s">
        <v>390</v>
      </c>
    </row>
    <row r="394" spans="1:33" s="82" customFormat="1" ht="11.25">
      <c r="A394" s="88" t="s">
        <v>17</v>
      </c>
      <c r="B394" s="464" t="s">
        <v>387</v>
      </c>
      <c r="C394" s="465"/>
      <c r="D394" s="466"/>
      <c r="E394" s="142" t="s">
        <v>392</v>
      </c>
      <c r="F394" s="84">
        <v>1447113.84</v>
      </c>
      <c r="G394" s="89"/>
      <c r="H394" s="84">
        <v>1447113.84</v>
      </c>
      <c r="I394" s="89"/>
      <c r="J394" s="90"/>
      <c r="K394" s="90"/>
      <c r="L394" s="90"/>
      <c r="M394" s="90"/>
      <c r="N394" s="90"/>
      <c r="O394" s="90">
        <v>679800</v>
      </c>
      <c r="P394" s="90">
        <v>154809.06</v>
      </c>
      <c r="Q394" s="90">
        <v>612504.78</v>
      </c>
      <c r="R394" s="90"/>
      <c r="S394" s="84">
        <v>770110.23</v>
      </c>
      <c r="T394" s="89"/>
      <c r="U394" s="84">
        <v>770110.23</v>
      </c>
      <c r="V394" s="89"/>
      <c r="W394" s="90"/>
      <c r="X394" s="90"/>
      <c r="Y394" s="90"/>
      <c r="Z394" s="90"/>
      <c r="AA394" s="90"/>
      <c r="AB394" s="90">
        <v>553078.65</v>
      </c>
      <c r="AC394" s="90">
        <v>0</v>
      </c>
      <c r="AD394" s="102">
        <v>217031.58</v>
      </c>
      <c r="AE394" s="91"/>
      <c r="AF394" s="127" t="str">
        <f>B394&amp;E394</f>
        <v>00010010000000000312</v>
      </c>
      <c r="AG394" s="81" t="str">
        <f>B394&amp;E394</f>
        <v>00010010000000000312</v>
      </c>
    </row>
    <row r="395" spans="1:33" s="82" customFormat="1" ht="11.25">
      <c r="A395" s="83" t="s">
        <v>17</v>
      </c>
      <c r="B395" s="461" t="s">
        <v>394</v>
      </c>
      <c r="C395" s="462"/>
      <c r="D395" s="463"/>
      <c r="E395" s="143" t="s">
        <v>120</v>
      </c>
      <c r="F395" s="84">
        <v>112572615</v>
      </c>
      <c r="G395" s="84"/>
      <c r="H395" s="84">
        <v>112572615</v>
      </c>
      <c r="I395" s="84"/>
      <c r="J395" s="84"/>
      <c r="K395" s="84"/>
      <c r="L395" s="84"/>
      <c r="M395" s="84"/>
      <c r="N395" s="84"/>
      <c r="O395" s="84">
        <v>112572615</v>
      </c>
      <c r="P395" s="84"/>
      <c r="Q395" s="84"/>
      <c r="R395" s="84"/>
      <c r="S395" s="84">
        <v>35452338.329999998</v>
      </c>
      <c r="T395" s="84"/>
      <c r="U395" s="84">
        <v>35452338.329999998</v>
      </c>
      <c r="V395" s="84"/>
      <c r="W395" s="84"/>
      <c r="X395" s="84"/>
      <c r="Y395" s="84"/>
      <c r="Z395" s="84"/>
      <c r="AA395" s="84"/>
      <c r="AB395" s="84">
        <v>35452338.329999998</v>
      </c>
      <c r="AC395" s="84"/>
      <c r="AD395" s="100"/>
      <c r="AE395" s="85"/>
      <c r="AF395" s="97"/>
      <c r="AG395" s="81" t="s">
        <v>395</v>
      </c>
    </row>
    <row r="396" spans="1:33" s="82" customFormat="1" ht="11.25">
      <c r="A396" s="83" t="s">
        <v>17</v>
      </c>
      <c r="B396" s="461" t="s">
        <v>394</v>
      </c>
      <c r="C396" s="462"/>
      <c r="D396" s="463"/>
      <c r="E396" s="143" t="s">
        <v>17</v>
      </c>
      <c r="F396" s="84">
        <v>873400</v>
      </c>
      <c r="G396" s="84"/>
      <c r="H396" s="84">
        <v>873400</v>
      </c>
      <c r="I396" s="84"/>
      <c r="J396" s="84"/>
      <c r="K396" s="84"/>
      <c r="L396" s="84"/>
      <c r="M396" s="84"/>
      <c r="N396" s="84"/>
      <c r="O396" s="84">
        <v>873400</v>
      </c>
      <c r="P396" s="84"/>
      <c r="Q396" s="84"/>
      <c r="R396" s="84"/>
      <c r="S396" s="84">
        <v>268586.55</v>
      </c>
      <c r="T396" s="84"/>
      <c r="U396" s="84">
        <v>268586.55</v>
      </c>
      <c r="V396" s="84"/>
      <c r="W396" s="84"/>
      <c r="X396" s="84"/>
      <c r="Y396" s="84"/>
      <c r="Z396" s="84"/>
      <c r="AA396" s="84"/>
      <c r="AB396" s="84">
        <v>268586.55</v>
      </c>
      <c r="AC396" s="84"/>
      <c r="AD396" s="100"/>
      <c r="AE396" s="85"/>
      <c r="AF396" s="97"/>
      <c r="AG396" s="81" t="s">
        <v>396</v>
      </c>
    </row>
    <row r="397" spans="1:33" s="82" customFormat="1" ht="11.25">
      <c r="A397" s="83" t="s">
        <v>17</v>
      </c>
      <c r="B397" s="461" t="s">
        <v>394</v>
      </c>
      <c r="C397" s="462"/>
      <c r="D397" s="463"/>
      <c r="E397" s="143" t="s">
        <v>143</v>
      </c>
      <c r="F397" s="84">
        <v>873400</v>
      </c>
      <c r="G397" s="84"/>
      <c r="H397" s="84">
        <v>873400</v>
      </c>
      <c r="I397" s="84"/>
      <c r="J397" s="84"/>
      <c r="K397" s="84"/>
      <c r="L397" s="84"/>
      <c r="M397" s="84"/>
      <c r="N397" s="84"/>
      <c r="O397" s="84">
        <v>873400</v>
      </c>
      <c r="P397" s="84"/>
      <c r="Q397" s="84"/>
      <c r="R397" s="84"/>
      <c r="S397" s="84">
        <v>268586.55</v>
      </c>
      <c r="T397" s="84"/>
      <c r="U397" s="84">
        <v>268586.55</v>
      </c>
      <c r="V397" s="84"/>
      <c r="W397" s="84"/>
      <c r="X397" s="84"/>
      <c r="Y397" s="84"/>
      <c r="Z397" s="84"/>
      <c r="AA397" s="84"/>
      <c r="AB397" s="84">
        <v>268586.55</v>
      </c>
      <c r="AC397" s="84"/>
      <c r="AD397" s="100"/>
      <c r="AE397" s="85"/>
      <c r="AF397" s="97"/>
      <c r="AG397" s="81" t="s">
        <v>397</v>
      </c>
    </row>
    <row r="398" spans="1:33" s="82" customFormat="1" ht="11.25">
      <c r="A398" s="88" t="s">
        <v>17</v>
      </c>
      <c r="B398" s="464" t="s">
        <v>394</v>
      </c>
      <c r="C398" s="465"/>
      <c r="D398" s="466"/>
      <c r="E398" s="142" t="s">
        <v>148</v>
      </c>
      <c r="F398" s="84">
        <v>873400</v>
      </c>
      <c r="G398" s="89"/>
      <c r="H398" s="84">
        <v>873400</v>
      </c>
      <c r="I398" s="89"/>
      <c r="J398" s="90"/>
      <c r="K398" s="90"/>
      <c r="L398" s="90"/>
      <c r="M398" s="90"/>
      <c r="N398" s="90"/>
      <c r="O398" s="90">
        <v>873400</v>
      </c>
      <c r="P398" s="90"/>
      <c r="Q398" s="90"/>
      <c r="R398" s="90"/>
      <c r="S398" s="84">
        <v>268586.55</v>
      </c>
      <c r="T398" s="89"/>
      <c r="U398" s="84">
        <v>268586.55</v>
      </c>
      <c r="V398" s="89"/>
      <c r="W398" s="90"/>
      <c r="X398" s="90"/>
      <c r="Y398" s="90"/>
      <c r="Z398" s="90"/>
      <c r="AA398" s="90"/>
      <c r="AB398" s="90">
        <v>268586.55</v>
      </c>
      <c r="AC398" s="90"/>
      <c r="AD398" s="102"/>
      <c r="AE398" s="91"/>
      <c r="AF398" s="127" t="str">
        <f>B398&amp;E398</f>
        <v>00010030000000000244</v>
      </c>
      <c r="AG398" s="81" t="str">
        <f>B398&amp;E398</f>
        <v>00010030000000000244</v>
      </c>
    </row>
    <row r="399" spans="1:33" s="82" customFormat="1" ht="11.25">
      <c r="A399" s="83" t="s">
        <v>17</v>
      </c>
      <c r="B399" s="461" t="s">
        <v>394</v>
      </c>
      <c r="C399" s="462"/>
      <c r="D399" s="463"/>
      <c r="E399" s="143" t="s">
        <v>312</v>
      </c>
      <c r="F399" s="84">
        <v>111699215</v>
      </c>
      <c r="G399" s="84"/>
      <c r="H399" s="84">
        <v>111699215</v>
      </c>
      <c r="I399" s="84"/>
      <c r="J399" s="84"/>
      <c r="K399" s="84"/>
      <c r="L399" s="84"/>
      <c r="M399" s="84"/>
      <c r="N399" s="84"/>
      <c r="O399" s="84">
        <v>111699215</v>
      </c>
      <c r="P399" s="84"/>
      <c r="Q399" s="84"/>
      <c r="R399" s="84"/>
      <c r="S399" s="84">
        <v>35183751.780000001</v>
      </c>
      <c r="T399" s="84"/>
      <c r="U399" s="84">
        <v>35183751.780000001</v>
      </c>
      <c r="V399" s="84"/>
      <c r="W399" s="84"/>
      <c r="X399" s="84"/>
      <c r="Y399" s="84"/>
      <c r="Z399" s="84"/>
      <c r="AA399" s="84"/>
      <c r="AB399" s="84">
        <v>35183751.780000001</v>
      </c>
      <c r="AC399" s="84"/>
      <c r="AD399" s="100"/>
      <c r="AE399" s="85"/>
      <c r="AF399" s="97"/>
      <c r="AG399" s="81" t="s">
        <v>398</v>
      </c>
    </row>
    <row r="400" spans="1:33" s="82" customFormat="1" ht="11.25">
      <c r="A400" s="83" t="s">
        <v>17</v>
      </c>
      <c r="B400" s="461" t="s">
        <v>394</v>
      </c>
      <c r="C400" s="462"/>
      <c r="D400" s="463"/>
      <c r="E400" s="143" t="s">
        <v>331</v>
      </c>
      <c r="F400" s="84">
        <v>107454100</v>
      </c>
      <c r="G400" s="84"/>
      <c r="H400" s="84">
        <v>107454100</v>
      </c>
      <c r="I400" s="84"/>
      <c r="J400" s="84"/>
      <c r="K400" s="84"/>
      <c r="L400" s="84"/>
      <c r="M400" s="84"/>
      <c r="N400" s="84"/>
      <c r="O400" s="84">
        <v>107454100</v>
      </c>
      <c r="P400" s="84"/>
      <c r="Q400" s="84"/>
      <c r="R400" s="84"/>
      <c r="S400" s="84">
        <v>34218769.939999998</v>
      </c>
      <c r="T400" s="84"/>
      <c r="U400" s="84">
        <v>34218769.939999998</v>
      </c>
      <c r="V400" s="84"/>
      <c r="W400" s="84"/>
      <c r="X400" s="84"/>
      <c r="Y400" s="84"/>
      <c r="Z400" s="84"/>
      <c r="AA400" s="84"/>
      <c r="AB400" s="84">
        <v>34218769.939999998</v>
      </c>
      <c r="AC400" s="84"/>
      <c r="AD400" s="100"/>
      <c r="AE400" s="85"/>
      <c r="AF400" s="97"/>
      <c r="AG400" s="81" t="s">
        <v>399</v>
      </c>
    </row>
    <row r="401" spans="1:33" s="82" customFormat="1" ht="11.25">
      <c r="A401" s="88" t="s">
        <v>17</v>
      </c>
      <c r="B401" s="464" t="s">
        <v>394</v>
      </c>
      <c r="C401" s="465"/>
      <c r="D401" s="466"/>
      <c r="E401" s="142" t="s">
        <v>334</v>
      </c>
      <c r="F401" s="84">
        <v>107454100</v>
      </c>
      <c r="G401" s="89"/>
      <c r="H401" s="84">
        <v>107454100</v>
      </c>
      <c r="I401" s="89"/>
      <c r="J401" s="90"/>
      <c r="K401" s="90"/>
      <c r="L401" s="90"/>
      <c r="M401" s="90"/>
      <c r="N401" s="90"/>
      <c r="O401" s="90">
        <v>107454100</v>
      </c>
      <c r="P401" s="90"/>
      <c r="Q401" s="90"/>
      <c r="R401" s="90"/>
      <c r="S401" s="84">
        <v>34218769.939999998</v>
      </c>
      <c r="T401" s="89"/>
      <c r="U401" s="84">
        <v>34218769.939999998</v>
      </c>
      <c r="V401" s="89"/>
      <c r="W401" s="90"/>
      <c r="X401" s="90"/>
      <c r="Y401" s="90"/>
      <c r="Z401" s="90"/>
      <c r="AA401" s="90"/>
      <c r="AB401" s="90">
        <v>34218769.939999998</v>
      </c>
      <c r="AC401" s="90"/>
      <c r="AD401" s="102"/>
      <c r="AE401" s="91"/>
      <c r="AF401" s="127" t="str">
        <f>B401&amp;E401</f>
        <v>00010030000000000313</v>
      </c>
      <c r="AG401" s="81" t="str">
        <f>B401&amp;E401</f>
        <v>00010030000000000313</v>
      </c>
    </row>
    <row r="402" spans="1:33" s="82" customFormat="1" ht="11.25">
      <c r="A402" s="83" t="s">
        <v>17</v>
      </c>
      <c r="B402" s="461" t="s">
        <v>394</v>
      </c>
      <c r="C402" s="462"/>
      <c r="D402" s="463"/>
      <c r="E402" s="143" t="s">
        <v>315</v>
      </c>
      <c r="F402" s="84">
        <v>4245115</v>
      </c>
      <c r="G402" s="84"/>
      <c r="H402" s="84">
        <v>4245115</v>
      </c>
      <c r="I402" s="84"/>
      <c r="J402" s="84"/>
      <c r="K402" s="84"/>
      <c r="L402" s="84"/>
      <c r="M402" s="84"/>
      <c r="N402" s="84"/>
      <c r="O402" s="84">
        <v>4245115</v>
      </c>
      <c r="P402" s="84"/>
      <c r="Q402" s="84"/>
      <c r="R402" s="84"/>
      <c r="S402" s="84">
        <v>964981.84</v>
      </c>
      <c r="T402" s="84"/>
      <c r="U402" s="84">
        <v>964981.84</v>
      </c>
      <c r="V402" s="84"/>
      <c r="W402" s="84"/>
      <c r="X402" s="84"/>
      <c r="Y402" s="84"/>
      <c r="Z402" s="84"/>
      <c r="AA402" s="84"/>
      <c r="AB402" s="84">
        <v>964981.84</v>
      </c>
      <c r="AC402" s="84"/>
      <c r="AD402" s="100"/>
      <c r="AE402" s="85"/>
      <c r="AF402" s="97"/>
      <c r="AG402" s="81" t="s">
        <v>400</v>
      </c>
    </row>
    <row r="403" spans="1:33" s="82" customFormat="1" ht="11.25">
      <c r="A403" s="88" t="s">
        <v>17</v>
      </c>
      <c r="B403" s="464" t="s">
        <v>394</v>
      </c>
      <c r="C403" s="465"/>
      <c r="D403" s="466"/>
      <c r="E403" s="142" t="s">
        <v>402</v>
      </c>
      <c r="F403" s="84">
        <v>2230600</v>
      </c>
      <c r="G403" s="89"/>
      <c r="H403" s="84">
        <v>2230600</v>
      </c>
      <c r="I403" s="89"/>
      <c r="J403" s="90"/>
      <c r="K403" s="90"/>
      <c r="L403" s="90"/>
      <c r="M403" s="90"/>
      <c r="N403" s="90"/>
      <c r="O403" s="90">
        <v>2230600</v>
      </c>
      <c r="P403" s="90"/>
      <c r="Q403" s="90"/>
      <c r="R403" s="90"/>
      <c r="S403" s="84">
        <v>0</v>
      </c>
      <c r="T403" s="89"/>
      <c r="U403" s="84">
        <v>0</v>
      </c>
      <c r="V403" s="89"/>
      <c r="W403" s="90"/>
      <c r="X403" s="90"/>
      <c r="Y403" s="90"/>
      <c r="Z403" s="90"/>
      <c r="AA403" s="90"/>
      <c r="AB403" s="90">
        <v>0</v>
      </c>
      <c r="AC403" s="90"/>
      <c r="AD403" s="102"/>
      <c r="AE403" s="91"/>
      <c r="AF403" s="127" t="str">
        <f>B403&amp;E403</f>
        <v>00010030000000000321</v>
      </c>
      <c r="AG403" s="81" t="str">
        <f>B403&amp;E403</f>
        <v>00010030000000000321</v>
      </c>
    </row>
    <row r="404" spans="1:33" s="82" customFormat="1" ht="11.25">
      <c r="A404" s="88" t="s">
        <v>17</v>
      </c>
      <c r="B404" s="464" t="s">
        <v>394</v>
      </c>
      <c r="C404" s="465"/>
      <c r="D404" s="466"/>
      <c r="E404" s="142" t="s">
        <v>404</v>
      </c>
      <c r="F404" s="84">
        <v>1221915</v>
      </c>
      <c r="G404" s="89"/>
      <c r="H404" s="84">
        <v>1221915</v>
      </c>
      <c r="I404" s="89"/>
      <c r="J404" s="90"/>
      <c r="K404" s="90"/>
      <c r="L404" s="90"/>
      <c r="M404" s="90"/>
      <c r="N404" s="90"/>
      <c r="O404" s="90">
        <v>1221915</v>
      </c>
      <c r="P404" s="90"/>
      <c r="Q404" s="90"/>
      <c r="R404" s="90"/>
      <c r="S404" s="84">
        <v>768600</v>
      </c>
      <c r="T404" s="89"/>
      <c r="U404" s="84">
        <v>768600</v>
      </c>
      <c r="V404" s="89"/>
      <c r="W404" s="90"/>
      <c r="X404" s="90"/>
      <c r="Y404" s="90"/>
      <c r="Z404" s="90"/>
      <c r="AA404" s="90"/>
      <c r="AB404" s="90">
        <v>768600</v>
      </c>
      <c r="AC404" s="90"/>
      <c r="AD404" s="102"/>
      <c r="AE404" s="91"/>
      <c r="AF404" s="127" t="str">
        <f>B404&amp;E404</f>
        <v>00010030000000000322</v>
      </c>
      <c r="AG404" s="81" t="str">
        <f>B404&amp;E404</f>
        <v>00010030000000000322</v>
      </c>
    </row>
    <row r="405" spans="1:33" s="82" customFormat="1" ht="11.25">
      <c r="A405" s="88" t="s">
        <v>17</v>
      </c>
      <c r="B405" s="464" t="s">
        <v>394</v>
      </c>
      <c r="C405" s="465"/>
      <c r="D405" s="466"/>
      <c r="E405" s="142" t="s">
        <v>318</v>
      </c>
      <c r="F405" s="84">
        <v>792600</v>
      </c>
      <c r="G405" s="89"/>
      <c r="H405" s="84">
        <v>792600</v>
      </c>
      <c r="I405" s="89"/>
      <c r="J405" s="90"/>
      <c r="K405" s="90"/>
      <c r="L405" s="90"/>
      <c r="M405" s="90"/>
      <c r="N405" s="90"/>
      <c r="O405" s="90">
        <v>792600</v>
      </c>
      <c r="P405" s="90"/>
      <c r="Q405" s="90"/>
      <c r="R405" s="90"/>
      <c r="S405" s="84">
        <v>196381.84</v>
      </c>
      <c r="T405" s="89"/>
      <c r="U405" s="84">
        <v>196381.84</v>
      </c>
      <c r="V405" s="89"/>
      <c r="W405" s="90"/>
      <c r="X405" s="90"/>
      <c r="Y405" s="90"/>
      <c r="Z405" s="90"/>
      <c r="AA405" s="90"/>
      <c r="AB405" s="90">
        <v>196381.84</v>
      </c>
      <c r="AC405" s="90"/>
      <c r="AD405" s="102"/>
      <c r="AE405" s="91"/>
      <c r="AF405" s="127" t="str">
        <f>B405&amp;E405</f>
        <v>00010030000000000323</v>
      </c>
      <c r="AG405" s="81" t="str">
        <f>B405&amp;E405</f>
        <v>00010030000000000323</v>
      </c>
    </row>
    <row r="406" spans="1:33" s="82" customFormat="1" ht="11.25">
      <c r="A406" s="83" t="s">
        <v>17</v>
      </c>
      <c r="B406" s="461" t="s">
        <v>406</v>
      </c>
      <c r="C406" s="462"/>
      <c r="D406" s="463"/>
      <c r="E406" s="143" t="s">
        <v>120</v>
      </c>
      <c r="F406" s="84">
        <v>20865200</v>
      </c>
      <c r="G406" s="84"/>
      <c r="H406" s="84">
        <v>20865200</v>
      </c>
      <c r="I406" s="84"/>
      <c r="J406" s="84"/>
      <c r="K406" s="84"/>
      <c r="L406" s="84"/>
      <c r="M406" s="84"/>
      <c r="N406" s="84"/>
      <c r="O406" s="84">
        <v>20865200</v>
      </c>
      <c r="P406" s="84"/>
      <c r="Q406" s="84"/>
      <c r="R406" s="84"/>
      <c r="S406" s="84">
        <v>5089868.04</v>
      </c>
      <c r="T406" s="84"/>
      <c r="U406" s="84">
        <v>5089868.04</v>
      </c>
      <c r="V406" s="84"/>
      <c r="W406" s="84"/>
      <c r="X406" s="84"/>
      <c r="Y406" s="84"/>
      <c r="Z406" s="84"/>
      <c r="AA406" s="84"/>
      <c r="AB406" s="84">
        <v>5089868.04</v>
      </c>
      <c r="AC406" s="84"/>
      <c r="AD406" s="100"/>
      <c r="AE406" s="85"/>
      <c r="AF406" s="97"/>
      <c r="AG406" s="81" t="s">
        <v>407</v>
      </c>
    </row>
    <row r="407" spans="1:33" s="82" customFormat="1" ht="11.25">
      <c r="A407" s="83" t="s">
        <v>17</v>
      </c>
      <c r="B407" s="461" t="s">
        <v>406</v>
      </c>
      <c r="C407" s="462"/>
      <c r="D407" s="463"/>
      <c r="E407" s="143" t="s">
        <v>312</v>
      </c>
      <c r="F407" s="84">
        <v>15709600</v>
      </c>
      <c r="G407" s="84"/>
      <c r="H407" s="84">
        <v>15709600</v>
      </c>
      <c r="I407" s="84"/>
      <c r="J407" s="84"/>
      <c r="K407" s="84"/>
      <c r="L407" s="84"/>
      <c r="M407" s="84"/>
      <c r="N407" s="84"/>
      <c r="O407" s="84">
        <v>15709600</v>
      </c>
      <c r="P407" s="84"/>
      <c r="Q407" s="84"/>
      <c r="R407" s="84"/>
      <c r="S407" s="84">
        <v>5089868.04</v>
      </c>
      <c r="T407" s="84"/>
      <c r="U407" s="84">
        <v>5089868.04</v>
      </c>
      <c r="V407" s="84"/>
      <c r="W407" s="84"/>
      <c r="X407" s="84"/>
      <c r="Y407" s="84"/>
      <c r="Z407" s="84"/>
      <c r="AA407" s="84"/>
      <c r="AB407" s="84">
        <v>5089868.04</v>
      </c>
      <c r="AC407" s="84"/>
      <c r="AD407" s="100"/>
      <c r="AE407" s="85"/>
      <c r="AF407" s="97"/>
      <c r="AG407" s="81" t="s">
        <v>408</v>
      </c>
    </row>
    <row r="408" spans="1:33" s="82" customFormat="1" ht="11.25">
      <c r="A408" s="83" t="s">
        <v>17</v>
      </c>
      <c r="B408" s="461" t="s">
        <v>406</v>
      </c>
      <c r="C408" s="462"/>
      <c r="D408" s="463"/>
      <c r="E408" s="143" t="s">
        <v>331</v>
      </c>
      <c r="F408" s="84">
        <v>11764300</v>
      </c>
      <c r="G408" s="84"/>
      <c r="H408" s="84">
        <v>11764300</v>
      </c>
      <c r="I408" s="84"/>
      <c r="J408" s="84"/>
      <c r="K408" s="84"/>
      <c r="L408" s="84"/>
      <c r="M408" s="84"/>
      <c r="N408" s="84"/>
      <c r="O408" s="84">
        <v>11764300</v>
      </c>
      <c r="P408" s="84"/>
      <c r="Q408" s="84"/>
      <c r="R408" s="84"/>
      <c r="S408" s="84">
        <v>3703837.21</v>
      </c>
      <c r="T408" s="84"/>
      <c r="U408" s="84">
        <v>3703837.21</v>
      </c>
      <c r="V408" s="84"/>
      <c r="W408" s="84"/>
      <c r="X408" s="84"/>
      <c r="Y408" s="84"/>
      <c r="Z408" s="84"/>
      <c r="AA408" s="84"/>
      <c r="AB408" s="84">
        <v>3703837.21</v>
      </c>
      <c r="AC408" s="84"/>
      <c r="AD408" s="100"/>
      <c r="AE408" s="85"/>
      <c r="AF408" s="97"/>
      <c r="AG408" s="81" t="s">
        <v>409</v>
      </c>
    </row>
    <row r="409" spans="1:33" s="82" customFormat="1" ht="11.25">
      <c r="A409" s="88" t="s">
        <v>17</v>
      </c>
      <c r="B409" s="464" t="s">
        <v>406</v>
      </c>
      <c r="C409" s="465"/>
      <c r="D409" s="466"/>
      <c r="E409" s="142" t="s">
        <v>334</v>
      </c>
      <c r="F409" s="84">
        <v>11764300</v>
      </c>
      <c r="G409" s="89"/>
      <c r="H409" s="84">
        <v>11764300</v>
      </c>
      <c r="I409" s="89"/>
      <c r="J409" s="90"/>
      <c r="K409" s="90"/>
      <c r="L409" s="90"/>
      <c r="M409" s="90"/>
      <c r="N409" s="90"/>
      <c r="O409" s="90">
        <v>11764300</v>
      </c>
      <c r="P409" s="90"/>
      <c r="Q409" s="90"/>
      <c r="R409" s="90"/>
      <c r="S409" s="84">
        <v>3703837.21</v>
      </c>
      <c r="T409" s="89"/>
      <c r="U409" s="84">
        <v>3703837.21</v>
      </c>
      <c r="V409" s="89"/>
      <c r="W409" s="90"/>
      <c r="X409" s="90"/>
      <c r="Y409" s="90"/>
      <c r="Z409" s="90"/>
      <c r="AA409" s="90"/>
      <c r="AB409" s="90">
        <v>3703837.21</v>
      </c>
      <c r="AC409" s="90"/>
      <c r="AD409" s="102"/>
      <c r="AE409" s="91"/>
      <c r="AF409" s="127" t="str">
        <f>B409&amp;E409</f>
        <v>00010040000000000313</v>
      </c>
      <c r="AG409" s="81" t="str">
        <f>B409&amp;E409</f>
        <v>00010040000000000313</v>
      </c>
    </row>
    <row r="410" spans="1:33" s="82" customFormat="1" ht="11.25">
      <c r="A410" s="83" t="s">
        <v>17</v>
      </c>
      <c r="B410" s="461" t="s">
        <v>406</v>
      </c>
      <c r="C410" s="462"/>
      <c r="D410" s="463"/>
      <c r="E410" s="143" t="s">
        <v>315</v>
      </c>
      <c r="F410" s="84">
        <v>3945300</v>
      </c>
      <c r="G410" s="84"/>
      <c r="H410" s="84">
        <v>3945300</v>
      </c>
      <c r="I410" s="84"/>
      <c r="J410" s="84"/>
      <c r="K410" s="84"/>
      <c r="L410" s="84"/>
      <c r="M410" s="84"/>
      <c r="N410" s="84"/>
      <c r="O410" s="84">
        <v>3945300</v>
      </c>
      <c r="P410" s="84"/>
      <c r="Q410" s="84"/>
      <c r="R410" s="84"/>
      <c r="S410" s="84">
        <v>1386030.83</v>
      </c>
      <c r="T410" s="84"/>
      <c r="U410" s="84">
        <v>1386030.83</v>
      </c>
      <c r="V410" s="84"/>
      <c r="W410" s="84"/>
      <c r="X410" s="84"/>
      <c r="Y410" s="84"/>
      <c r="Z410" s="84"/>
      <c r="AA410" s="84"/>
      <c r="AB410" s="84">
        <v>1386030.83</v>
      </c>
      <c r="AC410" s="84"/>
      <c r="AD410" s="100"/>
      <c r="AE410" s="85"/>
      <c r="AF410" s="97"/>
      <c r="AG410" s="81" t="s">
        <v>410</v>
      </c>
    </row>
    <row r="411" spans="1:33" s="82" customFormat="1" ht="11.25">
      <c r="A411" s="88" t="s">
        <v>17</v>
      </c>
      <c r="B411" s="464" t="s">
        <v>406</v>
      </c>
      <c r="C411" s="465"/>
      <c r="D411" s="466"/>
      <c r="E411" s="142" t="s">
        <v>318</v>
      </c>
      <c r="F411" s="84">
        <v>3945300</v>
      </c>
      <c r="G411" s="89"/>
      <c r="H411" s="84">
        <v>3945300</v>
      </c>
      <c r="I411" s="89"/>
      <c r="J411" s="90"/>
      <c r="K411" s="90"/>
      <c r="L411" s="90"/>
      <c r="M411" s="90"/>
      <c r="N411" s="90"/>
      <c r="O411" s="90">
        <v>3945300</v>
      </c>
      <c r="P411" s="90"/>
      <c r="Q411" s="90"/>
      <c r="R411" s="90"/>
      <c r="S411" s="84">
        <v>1386030.83</v>
      </c>
      <c r="T411" s="89"/>
      <c r="U411" s="84">
        <v>1386030.83</v>
      </c>
      <c r="V411" s="89"/>
      <c r="W411" s="90"/>
      <c r="X411" s="90"/>
      <c r="Y411" s="90"/>
      <c r="Z411" s="90"/>
      <c r="AA411" s="90"/>
      <c r="AB411" s="90">
        <v>1386030.83</v>
      </c>
      <c r="AC411" s="90"/>
      <c r="AD411" s="102"/>
      <c r="AE411" s="91"/>
      <c r="AF411" s="127" t="str">
        <f>B411&amp;E411</f>
        <v>00010040000000000323</v>
      </c>
      <c r="AG411" s="81" t="str">
        <f>B411&amp;E411</f>
        <v>00010040000000000323</v>
      </c>
    </row>
    <row r="412" spans="1:33" s="82" customFormat="1" ht="11.25">
      <c r="A412" s="83" t="s">
        <v>17</v>
      </c>
      <c r="B412" s="461" t="s">
        <v>406</v>
      </c>
      <c r="C412" s="462"/>
      <c r="D412" s="463"/>
      <c r="E412" s="143" t="s">
        <v>259</v>
      </c>
      <c r="F412" s="84">
        <v>5155600</v>
      </c>
      <c r="G412" s="84"/>
      <c r="H412" s="84">
        <v>5155600</v>
      </c>
      <c r="I412" s="84"/>
      <c r="J412" s="84"/>
      <c r="K412" s="84"/>
      <c r="L412" s="84"/>
      <c r="M412" s="84"/>
      <c r="N412" s="84"/>
      <c r="O412" s="84">
        <v>5155600</v>
      </c>
      <c r="P412" s="84"/>
      <c r="Q412" s="84"/>
      <c r="R412" s="84"/>
      <c r="S412" s="84">
        <v>0</v>
      </c>
      <c r="T412" s="84"/>
      <c r="U412" s="84">
        <v>0</v>
      </c>
      <c r="V412" s="84"/>
      <c r="W412" s="84"/>
      <c r="X412" s="84"/>
      <c r="Y412" s="84"/>
      <c r="Z412" s="84"/>
      <c r="AA412" s="84"/>
      <c r="AB412" s="84">
        <v>0</v>
      </c>
      <c r="AC412" s="84"/>
      <c r="AD412" s="100"/>
      <c r="AE412" s="85"/>
      <c r="AF412" s="97"/>
      <c r="AG412" s="81" t="s">
        <v>411</v>
      </c>
    </row>
    <row r="413" spans="1:33" s="82" customFormat="1" ht="11.25">
      <c r="A413" s="83" t="s">
        <v>17</v>
      </c>
      <c r="B413" s="461" t="s">
        <v>406</v>
      </c>
      <c r="C413" s="462"/>
      <c r="D413" s="463"/>
      <c r="E413" s="143" t="s">
        <v>262</v>
      </c>
      <c r="F413" s="84">
        <v>5155600</v>
      </c>
      <c r="G413" s="84"/>
      <c r="H413" s="84">
        <v>5155600</v>
      </c>
      <c r="I413" s="84"/>
      <c r="J413" s="84"/>
      <c r="K413" s="84"/>
      <c r="L413" s="84"/>
      <c r="M413" s="84"/>
      <c r="N413" s="84"/>
      <c r="O413" s="84">
        <v>5155600</v>
      </c>
      <c r="P413" s="84"/>
      <c r="Q413" s="84"/>
      <c r="R413" s="84"/>
      <c r="S413" s="84">
        <v>0</v>
      </c>
      <c r="T413" s="84"/>
      <c r="U413" s="84">
        <v>0</v>
      </c>
      <c r="V413" s="84"/>
      <c r="W413" s="84"/>
      <c r="X413" s="84"/>
      <c r="Y413" s="84"/>
      <c r="Z413" s="84"/>
      <c r="AA413" s="84"/>
      <c r="AB413" s="84">
        <v>0</v>
      </c>
      <c r="AC413" s="84"/>
      <c r="AD413" s="100"/>
      <c r="AE413" s="85"/>
      <c r="AF413" s="97"/>
      <c r="AG413" s="81" t="s">
        <v>412</v>
      </c>
    </row>
    <row r="414" spans="1:33" s="82" customFormat="1" ht="11.25">
      <c r="A414" s="88" t="s">
        <v>17</v>
      </c>
      <c r="B414" s="464" t="s">
        <v>406</v>
      </c>
      <c r="C414" s="465"/>
      <c r="D414" s="466"/>
      <c r="E414" s="142" t="s">
        <v>290</v>
      </c>
      <c r="F414" s="84">
        <v>5155600</v>
      </c>
      <c r="G414" s="89"/>
      <c r="H414" s="84">
        <v>5155600</v>
      </c>
      <c r="I414" s="89"/>
      <c r="J414" s="90"/>
      <c r="K414" s="90"/>
      <c r="L414" s="90"/>
      <c r="M414" s="90"/>
      <c r="N414" s="90"/>
      <c r="O414" s="90">
        <v>5155600</v>
      </c>
      <c r="P414" s="90"/>
      <c r="Q414" s="90"/>
      <c r="R414" s="90"/>
      <c r="S414" s="84">
        <v>0</v>
      </c>
      <c r="T414" s="89"/>
      <c r="U414" s="84">
        <v>0</v>
      </c>
      <c r="V414" s="89"/>
      <c r="W414" s="90"/>
      <c r="X414" s="90"/>
      <c r="Y414" s="90"/>
      <c r="Z414" s="90"/>
      <c r="AA414" s="90"/>
      <c r="AB414" s="90">
        <v>0</v>
      </c>
      <c r="AC414" s="90"/>
      <c r="AD414" s="102"/>
      <c r="AE414" s="91"/>
      <c r="AF414" s="127" t="str">
        <f>B414&amp;E414</f>
        <v>00010040000000000412</v>
      </c>
      <c r="AG414" s="81" t="str">
        <f>B414&amp;E414</f>
        <v>00010040000000000412</v>
      </c>
    </row>
    <row r="415" spans="1:33" s="82" customFormat="1" ht="11.25">
      <c r="A415" s="83" t="s">
        <v>17</v>
      </c>
      <c r="B415" s="461" t="s">
        <v>414</v>
      </c>
      <c r="C415" s="462"/>
      <c r="D415" s="463"/>
      <c r="E415" s="143" t="s">
        <v>120</v>
      </c>
      <c r="F415" s="84">
        <v>4330300</v>
      </c>
      <c r="G415" s="84"/>
      <c r="H415" s="84">
        <v>4330300</v>
      </c>
      <c r="I415" s="84"/>
      <c r="J415" s="84"/>
      <c r="K415" s="84"/>
      <c r="L415" s="84"/>
      <c r="M415" s="84"/>
      <c r="N415" s="84"/>
      <c r="O415" s="84">
        <v>4330300</v>
      </c>
      <c r="P415" s="84"/>
      <c r="Q415" s="84"/>
      <c r="R415" s="84"/>
      <c r="S415" s="84">
        <v>1325876.46</v>
      </c>
      <c r="T415" s="84"/>
      <c r="U415" s="84">
        <v>1325876.46</v>
      </c>
      <c r="V415" s="84"/>
      <c r="W415" s="84"/>
      <c r="X415" s="84"/>
      <c r="Y415" s="84"/>
      <c r="Z415" s="84"/>
      <c r="AA415" s="84"/>
      <c r="AB415" s="84">
        <v>1325876.46</v>
      </c>
      <c r="AC415" s="84"/>
      <c r="AD415" s="100"/>
      <c r="AE415" s="85"/>
      <c r="AF415" s="97"/>
      <c r="AG415" s="81" t="s">
        <v>415</v>
      </c>
    </row>
    <row r="416" spans="1:33" s="82" customFormat="1" ht="11.25">
      <c r="A416" s="83" t="s">
        <v>17</v>
      </c>
      <c r="B416" s="461" t="s">
        <v>414</v>
      </c>
      <c r="C416" s="462"/>
      <c r="D416" s="463"/>
      <c r="E416" s="143" t="s">
        <v>126</v>
      </c>
      <c r="F416" s="84">
        <v>4022500</v>
      </c>
      <c r="G416" s="84"/>
      <c r="H416" s="84">
        <v>4022500</v>
      </c>
      <c r="I416" s="84"/>
      <c r="J416" s="84"/>
      <c r="K416" s="84"/>
      <c r="L416" s="84"/>
      <c r="M416" s="84"/>
      <c r="N416" s="84"/>
      <c r="O416" s="84">
        <v>4022500</v>
      </c>
      <c r="P416" s="84"/>
      <c r="Q416" s="84"/>
      <c r="R416" s="84"/>
      <c r="S416" s="84">
        <v>1263020.3899999999</v>
      </c>
      <c r="T416" s="84"/>
      <c r="U416" s="84">
        <v>1263020.3899999999</v>
      </c>
      <c r="V416" s="84"/>
      <c r="W416" s="84"/>
      <c r="X416" s="84"/>
      <c r="Y416" s="84"/>
      <c r="Z416" s="84"/>
      <c r="AA416" s="84"/>
      <c r="AB416" s="84">
        <v>1263020.3899999999</v>
      </c>
      <c r="AC416" s="84"/>
      <c r="AD416" s="100"/>
      <c r="AE416" s="85"/>
      <c r="AF416" s="97"/>
      <c r="AG416" s="81" t="s">
        <v>416</v>
      </c>
    </row>
    <row r="417" spans="1:33" s="82" customFormat="1" ht="11.25">
      <c r="A417" s="83" t="s">
        <v>17</v>
      </c>
      <c r="B417" s="461" t="s">
        <v>414</v>
      </c>
      <c r="C417" s="462"/>
      <c r="D417" s="463"/>
      <c r="E417" s="143" t="s">
        <v>129</v>
      </c>
      <c r="F417" s="84">
        <v>4022500</v>
      </c>
      <c r="G417" s="84"/>
      <c r="H417" s="84">
        <v>4022500</v>
      </c>
      <c r="I417" s="84"/>
      <c r="J417" s="84"/>
      <c r="K417" s="84"/>
      <c r="L417" s="84"/>
      <c r="M417" s="84"/>
      <c r="N417" s="84"/>
      <c r="O417" s="84">
        <v>4022500</v>
      </c>
      <c r="P417" s="84"/>
      <c r="Q417" s="84"/>
      <c r="R417" s="84"/>
      <c r="S417" s="84">
        <v>1263020.3899999999</v>
      </c>
      <c r="T417" s="84"/>
      <c r="U417" s="84">
        <v>1263020.3899999999</v>
      </c>
      <c r="V417" s="84"/>
      <c r="W417" s="84"/>
      <c r="X417" s="84"/>
      <c r="Y417" s="84"/>
      <c r="Z417" s="84"/>
      <c r="AA417" s="84"/>
      <c r="AB417" s="84">
        <v>1263020.3899999999</v>
      </c>
      <c r="AC417" s="84"/>
      <c r="AD417" s="100"/>
      <c r="AE417" s="85"/>
      <c r="AF417" s="97"/>
      <c r="AG417" s="81" t="s">
        <v>417</v>
      </c>
    </row>
    <row r="418" spans="1:33" s="82" customFormat="1" ht="11.25">
      <c r="A418" s="88" t="s">
        <v>17</v>
      </c>
      <c r="B418" s="464" t="s">
        <v>414</v>
      </c>
      <c r="C418" s="465"/>
      <c r="D418" s="466"/>
      <c r="E418" s="142" t="s">
        <v>132</v>
      </c>
      <c r="F418" s="84">
        <v>3050100</v>
      </c>
      <c r="G418" s="89"/>
      <c r="H418" s="84">
        <v>3050100</v>
      </c>
      <c r="I418" s="89"/>
      <c r="J418" s="90"/>
      <c r="K418" s="90"/>
      <c r="L418" s="90"/>
      <c r="M418" s="90"/>
      <c r="N418" s="90"/>
      <c r="O418" s="90">
        <v>3050100</v>
      </c>
      <c r="P418" s="90"/>
      <c r="Q418" s="90"/>
      <c r="R418" s="90"/>
      <c r="S418" s="84">
        <v>981220.79</v>
      </c>
      <c r="T418" s="89"/>
      <c r="U418" s="84">
        <v>981220.79</v>
      </c>
      <c r="V418" s="89"/>
      <c r="W418" s="90"/>
      <c r="X418" s="90"/>
      <c r="Y418" s="90"/>
      <c r="Z418" s="90"/>
      <c r="AA418" s="90"/>
      <c r="AB418" s="90">
        <v>981220.79</v>
      </c>
      <c r="AC418" s="90"/>
      <c r="AD418" s="102"/>
      <c r="AE418" s="91"/>
      <c r="AF418" s="127" t="str">
        <f>B418&amp;E418</f>
        <v>00010060000000000121</v>
      </c>
      <c r="AG418" s="81" t="str">
        <f>B418&amp;E418</f>
        <v>00010060000000000121</v>
      </c>
    </row>
    <row r="419" spans="1:33" s="82" customFormat="1" ht="11.25">
      <c r="A419" s="88" t="s">
        <v>17</v>
      </c>
      <c r="B419" s="464" t="s">
        <v>414</v>
      </c>
      <c r="C419" s="465"/>
      <c r="D419" s="466"/>
      <c r="E419" s="142" t="s">
        <v>134</v>
      </c>
      <c r="F419" s="84">
        <v>80200</v>
      </c>
      <c r="G419" s="89"/>
      <c r="H419" s="84">
        <v>80200</v>
      </c>
      <c r="I419" s="89"/>
      <c r="J419" s="90"/>
      <c r="K419" s="90"/>
      <c r="L419" s="90"/>
      <c r="M419" s="90"/>
      <c r="N419" s="90"/>
      <c r="O419" s="90">
        <v>80200</v>
      </c>
      <c r="P419" s="90"/>
      <c r="Q419" s="90"/>
      <c r="R419" s="90"/>
      <c r="S419" s="84">
        <v>0</v>
      </c>
      <c r="T419" s="89"/>
      <c r="U419" s="84">
        <v>0</v>
      </c>
      <c r="V419" s="89"/>
      <c r="W419" s="90"/>
      <c r="X419" s="90"/>
      <c r="Y419" s="90"/>
      <c r="Z419" s="90"/>
      <c r="AA419" s="90"/>
      <c r="AB419" s="90">
        <v>0</v>
      </c>
      <c r="AC419" s="90"/>
      <c r="AD419" s="102"/>
      <c r="AE419" s="91"/>
      <c r="AF419" s="127" t="str">
        <f>B419&amp;E419</f>
        <v>00010060000000000122</v>
      </c>
      <c r="AG419" s="81" t="str">
        <f>B419&amp;E419</f>
        <v>00010060000000000122</v>
      </c>
    </row>
    <row r="420" spans="1:33" s="82" customFormat="1" ht="11.25">
      <c r="A420" s="88" t="s">
        <v>17</v>
      </c>
      <c r="B420" s="464" t="s">
        <v>414</v>
      </c>
      <c r="C420" s="465"/>
      <c r="D420" s="466"/>
      <c r="E420" s="142" t="s">
        <v>136</v>
      </c>
      <c r="F420" s="84">
        <v>892200</v>
      </c>
      <c r="G420" s="89"/>
      <c r="H420" s="84">
        <v>892200</v>
      </c>
      <c r="I420" s="89"/>
      <c r="J420" s="90"/>
      <c r="K420" s="90"/>
      <c r="L420" s="90"/>
      <c r="M420" s="90"/>
      <c r="N420" s="90"/>
      <c r="O420" s="90">
        <v>892200</v>
      </c>
      <c r="P420" s="90"/>
      <c r="Q420" s="90"/>
      <c r="R420" s="90"/>
      <c r="S420" s="84">
        <v>281799.59999999998</v>
      </c>
      <c r="T420" s="89"/>
      <c r="U420" s="84">
        <v>281799.59999999998</v>
      </c>
      <c r="V420" s="89"/>
      <c r="W420" s="90"/>
      <c r="X420" s="90"/>
      <c r="Y420" s="90"/>
      <c r="Z420" s="90"/>
      <c r="AA420" s="90"/>
      <c r="AB420" s="90">
        <v>281799.59999999998</v>
      </c>
      <c r="AC420" s="90"/>
      <c r="AD420" s="102"/>
      <c r="AE420" s="91"/>
      <c r="AF420" s="127" t="str">
        <f>B420&amp;E420</f>
        <v>00010060000000000129</v>
      </c>
      <c r="AG420" s="81" t="str">
        <f>B420&amp;E420</f>
        <v>00010060000000000129</v>
      </c>
    </row>
    <row r="421" spans="1:33" s="82" customFormat="1" ht="11.25">
      <c r="A421" s="83" t="s">
        <v>17</v>
      </c>
      <c r="B421" s="461" t="s">
        <v>414</v>
      </c>
      <c r="C421" s="462"/>
      <c r="D421" s="463"/>
      <c r="E421" s="143" t="s">
        <v>17</v>
      </c>
      <c r="F421" s="84">
        <v>301800</v>
      </c>
      <c r="G421" s="84"/>
      <c r="H421" s="84">
        <v>301800</v>
      </c>
      <c r="I421" s="84"/>
      <c r="J421" s="84"/>
      <c r="K421" s="84"/>
      <c r="L421" s="84"/>
      <c r="M421" s="84"/>
      <c r="N421" s="84"/>
      <c r="O421" s="84">
        <v>301800</v>
      </c>
      <c r="P421" s="84"/>
      <c r="Q421" s="84"/>
      <c r="R421" s="84"/>
      <c r="S421" s="84">
        <v>61545.07</v>
      </c>
      <c r="T421" s="84"/>
      <c r="U421" s="84">
        <v>61545.07</v>
      </c>
      <c r="V421" s="84"/>
      <c r="W421" s="84"/>
      <c r="X421" s="84"/>
      <c r="Y421" s="84"/>
      <c r="Z421" s="84"/>
      <c r="AA421" s="84"/>
      <c r="AB421" s="84">
        <v>61545.07</v>
      </c>
      <c r="AC421" s="84"/>
      <c r="AD421" s="100"/>
      <c r="AE421" s="85"/>
      <c r="AF421" s="97"/>
      <c r="AG421" s="81" t="s">
        <v>418</v>
      </c>
    </row>
    <row r="422" spans="1:33" s="82" customFormat="1" ht="11.25">
      <c r="A422" s="83" t="s">
        <v>17</v>
      </c>
      <c r="B422" s="461" t="s">
        <v>414</v>
      </c>
      <c r="C422" s="462"/>
      <c r="D422" s="463"/>
      <c r="E422" s="143" t="s">
        <v>143</v>
      </c>
      <c r="F422" s="84">
        <v>301800</v>
      </c>
      <c r="G422" s="84"/>
      <c r="H422" s="84">
        <v>301800</v>
      </c>
      <c r="I422" s="84"/>
      <c r="J422" s="84"/>
      <c r="K422" s="84"/>
      <c r="L422" s="84"/>
      <c r="M422" s="84"/>
      <c r="N422" s="84"/>
      <c r="O422" s="84">
        <v>301800</v>
      </c>
      <c r="P422" s="84"/>
      <c r="Q422" s="84"/>
      <c r="R422" s="84"/>
      <c r="S422" s="84">
        <v>61545.07</v>
      </c>
      <c r="T422" s="84"/>
      <c r="U422" s="84">
        <v>61545.07</v>
      </c>
      <c r="V422" s="84"/>
      <c r="W422" s="84"/>
      <c r="X422" s="84"/>
      <c r="Y422" s="84"/>
      <c r="Z422" s="84"/>
      <c r="AA422" s="84"/>
      <c r="AB422" s="84">
        <v>61545.07</v>
      </c>
      <c r="AC422" s="84"/>
      <c r="AD422" s="100"/>
      <c r="AE422" s="85"/>
      <c r="AF422" s="97"/>
      <c r="AG422" s="81" t="s">
        <v>419</v>
      </c>
    </row>
    <row r="423" spans="1:33" s="82" customFormat="1" ht="11.25">
      <c r="A423" s="88" t="s">
        <v>17</v>
      </c>
      <c r="B423" s="464" t="s">
        <v>414</v>
      </c>
      <c r="C423" s="465"/>
      <c r="D423" s="466"/>
      <c r="E423" s="142" t="s">
        <v>146</v>
      </c>
      <c r="F423" s="84">
        <v>142000</v>
      </c>
      <c r="G423" s="89"/>
      <c r="H423" s="84">
        <v>142000</v>
      </c>
      <c r="I423" s="89"/>
      <c r="J423" s="90"/>
      <c r="K423" s="90"/>
      <c r="L423" s="90"/>
      <c r="M423" s="90"/>
      <c r="N423" s="90"/>
      <c r="O423" s="90">
        <v>142000</v>
      </c>
      <c r="P423" s="90"/>
      <c r="Q423" s="90"/>
      <c r="R423" s="90"/>
      <c r="S423" s="84">
        <v>17119.07</v>
      </c>
      <c r="T423" s="89"/>
      <c r="U423" s="84">
        <v>17119.07</v>
      </c>
      <c r="V423" s="89"/>
      <c r="W423" s="90"/>
      <c r="X423" s="90"/>
      <c r="Y423" s="90"/>
      <c r="Z423" s="90"/>
      <c r="AA423" s="90"/>
      <c r="AB423" s="90">
        <v>17119.07</v>
      </c>
      <c r="AC423" s="90"/>
      <c r="AD423" s="102"/>
      <c r="AE423" s="91"/>
      <c r="AF423" s="127" t="str">
        <f>B423&amp;E423</f>
        <v>00010060000000000242</v>
      </c>
      <c r="AG423" s="81" t="str">
        <f>B423&amp;E423</f>
        <v>00010060000000000242</v>
      </c>
    </row>
    <row r="424" spans="1:33" s="82" customFormat="1" ht="11.25">
      <c r="A424" s="88" t="s">
        <v>17</v>
      </c>
      <c r="B424" s="464" t="s">
        <v>414</v>
      </c>
      <c r="C424" s="465"/>
      <c r="D424" s="466"/>
      <c r="E424" s="142" t="s">
        <v>148</v>
      </c>
      <c r="F424" s="84">
        <v>159800</v>
      </c>
      <c r="G424" s="89"/>
      <c r="H424" s="84">
        <v>159800</v>
      </c>
      <c r="I424" s="89"/>
      <c r="J424" s="90"/>
      <c r="K424" s="90"/>
      <c r="L424" s="90"/>
      <c r="M424" s="90"/>
      <c r="N424" s="90"/>
      <c r="O424" s="90">
        <v>159800</v>
      </c>
      <c r="P424" s="90"/>
      <c r="Q424" s="90"/>
      <c r="R424" s="90"/>
      <c r="S424" s="84">
        <v>44426</v>
      </c>
      <c r="T424" s="89"/>
      <c r="U424" s="84">
        <v>44426</v>
      </c>
      <c r="V424" s="89"/>
      <c r="W424" s="90"/>
      <c r="X424" s="90"/>
      <c r="Y424" s="90"/>
      <c r="Z424" s="90"/>
      <c r="AA424" s="90"/>
      <c r="AB424" s="90">
        <v>44426</v>
      </c>
      <c r="AC424" s="90"/>
      <c r="AD424" s="102"/>
      <c r="AE424" s="91"/>
      <c r="AF424" s="127" t="str">
        <f>B424&amp;E424</f>
        <v>00010060000000000244</v>
      </c>
      <c r="AG424" s="81" t="str">
        <f>B424&amp;E424</f>
        <v>00010060000000000244</v>
      </c>
    </row>
    <row r="425" spans="1:33" s="82" customFormat="1" ht="11.25">
      <c r="A425" s="83" t="s">
        <v>17</v>
      </c>
      <c r="B425" s="461" t="s">
        <v>414</v>
      </c>
      <c r="C425" s="462"/>
      <c r="D425" s="463"/>
      <c r="E425" s="143" t="s">
        <v>157</v>
      </c>
      <c r="F425" s="84">
        <v>6000</v>
      </c>
      <c r="G425" s="84"/>
      <c r="H425" s="84">
        <v>6000</v>
      </c>
      <c r="I425" s="84"/>
      <c r="J425" s="84"/>
      <c r="K425" s="84"/>
      <c r="L425" s="84"/>
      <c r="M425" s="84"/>
      <c r="N425" s="84"/>
      <c r="O425" s="84">
        <v>6000</v>
      </c>
      <c r="P425" s="84"/>
      <c r="Q425" s="84"/>
      <c r="R425" s="84"/>
      <c r="S425" s="84">
        <v>1311</v>
      </c>
      <c r="T425" s="84"/>
      <c r="U425" s="84">
        <v>1311</v>
      </c>
      <c r="V425" s="84"/>
      <c r="W425" s="84"/>
      <c r="X425" s="84"/>
      <c r="Y425" s="84"/>
      <c r="Z425" s="84"/>
      <c r="AA425" s="84"/>
      <c r="AB425" s="84">
        <v>1311</v>
      </c>
      <c r="AC425" s="84"/>
      <c r="AD425" s="100"/>
      <c r="AE425" s="85"/>
      <c r="AF425" s="97"/>
      <c r="AG425" s="81" t="s">
        <v>420</v>
      </c>
    </row>
    <row r="426" spans="1:33" s="82" customFormat="1" ht="11.25">
      <c r="A426" s="83" t="s">
        <v>17</v>
      </c>
      <c r="B426" s="461" t="s">
        <v>414</v>
      </c>
      <c r="C426" s="462"/>
      <c r="D426" s="463"/>
      <c r="E426" s="143" t="s">
        <v>160</v>
      </c>
      <c r="F426" s="84">
        <v>6000</v>
      </c>
      <c r="G426" s="84"/>
      <c r="H426" s="84">
        <v>6000</v>
      </c>
      <c r="I426" s="84"/>
      <c r="J426" s="84"/>
      <c r="K426" s="84"/>
      <c r="L426" s="84"/>
      <c r="M426" s="84"/>
      <c r="N426" s="84"/>
      <c r="O426" s="84">
        <v>6000</v>
      </c>
      <c r="P426" s="84"/>
      <c r="Q426" s="84"/>
      <c r="R426" s="84"/>
      <c r="S426" s="84">
        <v>1311</v>
      </c>
      <c r="T426" s="84"/>
      <c r="U426" s="84">
        <v>1311</v>
      </c>
      <c r="V426" s="84"/>
      <c r="W426" s="84"/>
      <c r="X426" s="84"/>
      <c r="Y426" s="84"/>
      <c r="Z426" s="84"/>
      <c r="AA426" s="84"/>
      <c r="AB426" s="84">
        <v>1311</v>
      </c>
      <c r="AC426" s="84"/>
      <c r="AD426" s="100"/>
      <c r="AE426" s="85"/>
      <c r="AF426" s="97"/>
      <c r="AG426" s="81" t="s">
        <v>421</v>
      </c>
    </row>
    <row r="427" spans="1:33" s="82" customFormat="1" ht="11.25">
      <c r="A427" s="88" t="s">
        <v>17</v>
      </c>
      <c r="B427" s="464" t="s">
        <v>414</v>
      </c>
      <c r="C427" s="465"/>
      <c r="D427" s="466"/>
      <c r="E427" s="142" t="s">
        <v>163</v>
      </c>
      <c r="F427" s="84">
        <v>6000</v>
      </c>
      <c r="G427" s="89"/>
      <c r="H427" s="84">
        <v>6000</v>
      </c>
      <c r="I427" s="89"/>
      <c r="J427" s="90"/>
      <c r="K427" s="90"/>
      <c r="L427" s="90"/>
      <c r="M427" s="90"/>
      <c r="N427" s="90"/>
      <c r="O427" s="90">
        <v>6000</v>
      </c>
      <c r="P427" s="90"/>
      <c r="Q427" s="90"/>
      <c r="R427" s="90"/>
      <c r="S427" s="84">
        <v>1311</v>
      </c>
      <c r="T427" s="89"/>
      <c r="U427" s="84">
        <v>1311</v>
      </c>
      <c r="V427" s="89"/>
      <c r="W427" s="90"/>
      <c r="X427" s="90"/>
      <c r="Y427" s="90"/>
      <c r="Z427" s="90"/>
      <c r="AA427" s="90"/>
      <c r="AB427" s="90">
        <v>1311</v>
      </c>
      <c r="AC427" s="90"/>
      <c r="AD427" s="102"/>
      <c r="AE427" s="91"/>
      <c r="AF427" s="127" t="str">
        <f>B427&amp;E427</f>
        <v>00010060000000000851</v>
      </c>
      <c r="AG427" s="81" t="str">
        <f>B427&amp;E427</f>
        <v>00010060000000000851</v>
      </c>
    </row>
    <row r="428" spans="1:33" s="82" customFormat="1" ht="11.25">
      <c r="A428" s="83" t="s">
        <v>17</v>
      </c>
      <c r="B428" s="461" t="s">
        <v>423</v>
      </c>
      <c r="C428" s="462"/>
      <c r="D428" s="463"/>
      <c r="E428" s="143" t="s">
        <v>120</v>
      </c>
      <c r="F428" s="84">
        <v>21210800</v>
      </c>
      <c r="G428" s="84"/>
      <c r="H428" s="84">
        <v>21210800</v>
      </c>
      <c r="I428" s="84"/>
      <c r="J428" s="84"/>
      <c r="K428" s="84"/>
      <c r="L428" s="84"/>
      <c r="M428" s="84"/>
      <c r="N428" s="84"/>
      <c r="O428" s="84">
        <v>21002800</v>
      </c>
      <c r="P428" s="84">
        <v>150000</v>
      </c>
      <c r="Q428" s="84">
        <v>58000</v>
      </c>
      <c r="R428" s="84"/>
      <c r="S428" s="84">
        <v>6491186.8399999999</v>
      </c>
      <c r="T428" s="84"/>
      <c r="U428" s="84">
        <v>6491186.8399999999</v>
      </c>
      <c r="V428" s="84"/>
      <c r="W428" s="84"/>
      <c r="X428" s="84"/>
      <c r="Y428" s="84"/>
      <c r="Z428" s="84"/>
      <c r="AA428" s="84"/>
      <c r="AB428" s="84">
        <v>6428686.8399999999</v>
      </c>
      <c r="AC428" s="84">
        <v>40730</v>
      </c>
      <c r="AD428" s="100">
        <v>21770</v>
      </c>
      <c r="AE428" s="85"/>
      <c r="AF428" s="97"/>
      <c r="AG428" s="81" t="s">
        <v>424</v>
      </c>
    </row>
    <row r="429" spans="1:33" s="82" customFormat="1" ht="11.25">
      <c r="A429" s="83" t="s">
        <v>17</v>
      </c>
      <c r="B429" s="461" t="s">
        <v>426</v>
      </c>
      <c r="C429" s="462"/>
      <c r="D429" s="463"/>
      <c r="E429" s="143" t="s">
        <v>120</v>
      </c>
      <c r="F429" s="84">
        <v>21210800</v>
      </c>
      <c r="G429" s="84"/>
      <c r="H429" s="84">
        <v>21210800</v>
      </c>
      <c r="I429" s="84"/>
      <c r="J429" s="84"/>
      <c r="K429" s="84"/>
      <c r="L429" s="84"/>
      <c r="M429" s="84"/>
      <c r="N429" s="84"/>
      <c r="O429" s="84">
        <v>21002800</v>
      </c>
      <c r="P429" s="84">
        <v>150000</v>
      </c>
      <c r="Q429" s="84">
        <v>58000</v>
      </c>
      <c r="R429" s="84"/>
      <c r="S429" s="84">
        <v>6491186.8399999999</v>
      </c>
      <c r="T429" s="84"/>
      <c r="U429" s="84">
        <v>6491186.8399999999</v>
      </c>
      <c r="V429" s="84"/>
      <c r="W429" s="84"/>
      <c r="X429" s="84"/>
      <c r="Y429" s="84"/>
      <c r="Z429" s="84"/>
      <c r="AA429" s="84"/>
      <c r="AB429" s="84">
        <v>6428686.8399999999</v>
      </c>
      <c r="AC429" s="84">
        <v>40730</v>
      </c>
      <c r="AD429" s="100">
        <v>21770</v>
      </c>
      <c r="AE429" s="85"/>
      <c r="AF429" s="97"/>
      <c r="AG429" s="81" t="s">
        <v>427</v>
      </c>
    </row>
    <row r="430" spans="1:33" s="82" customFormat="1" ht="11.25">
      <c r="A430" s="83" t="s">
        <v>17</v>
      </c>
      <c r="B430" s="461" t="s">
        <v>426</v>
      </c>
      <c r="C430" s="462"/>
      <c r="D430" s="463"/>
      <c r="E430" s="143" t="s">
        <v>17</v>
      </c>
      <c r="F430" s="84">
        <v>208000</v>
      </c>
      <c r="G430" s="84"/>
      <c r="H430" s="84">
        <v>208000</v>
      </c>
      <c r="I430" s="84"/>
      <c r="J430" s="84"/>
      <c r="K430" s="84"/>
      <c r="L430" s="84"/>
      <c r="M430" s="84"/>
      <c r="N430" s="84"/>
      <c r="O430" s="84"/>
      <c r="P430" s="84">
        <v>150000</v>
      </c>
      <c r="Q430" s="84">
        <v>58000</v>
      </c>
      <c r="R430" s="84"/>
      <c r="S430" s="84">
        <v>62500</v>
      </c>
      <c r="T430" s="84"/>
      <c r="U430" s="84">
        <v>62500</v>
      </c>
      <c r="V430" s="84"/>
      <c r="W430" s="84"/>
      <c r="X430" s="84"/>
      <c r="Y430" s="84"/>
      <c r="Z430" s="84"/>
      <c r="AA430" s="84"/>
      <c r="AB430" s="84"/>
      <c r="AC430" s="84">
        <v>40730</v>
      </c>
      <c r="AD430" s="100">
        <v>21770</v>
      </c>
      <c r="AE430" s="85"/>
      <c r="AF430" s="97"/>
      <c r="AG430" s="81" t="s">
        <v>428</v>
      </c>
    </row>
    <row r="431" spans="1:33" s="82" customFormat="1" ht="11.25">
      <c r="A431" s="83" t="s">
        <v>17</v>
      </c>
      <c r="B431" s="461" t="s">
        <v>426</v>
      </c>
      <c r="C431" s="462"/>
      <c r="D431" s="463"/>
      <c r="E431" s="143" t="s">
        <v>143</v>
      </c>
      <c r="F431" s="84">
        <v>208000</v>
      </c>
      <c r="G431" s="84"/>
      <c r="H431" s="84">
        <v>208000</v>
      </c>
      <c r="I431" s="84"/>
      <c r="J431" s="84"/>
      <c r="K431" s="84"/>
      <c r="L431" s="84"/>
      <c r="M431" s="84"/>
      <c r="N431" s="84"/>
      <c r="O431" s="84"/>
      <c r="P431" s="84">
        <v>150000</v>
      </c>
      <c r="Q431" s="84">
        <v>58000</v>
      </c>
      <c r="R431" s="84"/>
      <c r="S431" s="84">
        <v>62500</v>
      </c>
      <c r="T431" s="84"/>
      <c r="U431" s="84">
        <v>62500</v>
      </c>
      <c r="V431" s="84"/>
      <c r="W431" s="84"/>
      <c r="X431" s="84"/>
      <c r="Y431" s="84"/>
      <c r="Z431" s="84"/>
      <c r="AA431" s="84"/>
      <c r="AB431" s="84"/>
      <c r="AC431" s="84">
        <v>40730</v>
      </c>
      <c r="AD431" s="100">
        <v>21770</v>
      </c>
      <c r="AE431" s="85"/>
      <c r="AF431" s="97"/>
      <c r="AG431" s="81" t="s">
        <v>429</v>
      </c>
    </row>
    <row r="432" spans="1:33" s="82" customFormat="1" ht="11.25">
      <c r="A432" s="88" t="s">
        <v>17</v>
      </c>
      <c r="B432" s="464" t="s">
        <v>426</v>
      </c>
      <c r="C432" s="465"/>
      <c r="D432" s="466"/>
      <c r="E432" s="142" t="s">
        <v>148</v>
      </c>
      <c r="F432" s="84">
        <v>208000</v>
      </c>
      <c r="G432" s="89"/>
      <c r="H432" s="84">
        <v>208000</v>
      </c>
      <c r="I432" s="89"/>
      <c r="J432" s="90"/>
      <c r="K432" s="90"/>
      <c r="L432" s="90"/>
      <c r="M432" s="90"/>
      <c r="N432" s="90"/>
      <c r="O432" s="90"/>
      <c r="P432" s="90">
        <v>150000</v>
      </c>
      <c r="Q432" s="90">
        <v>58000</v>
      </c>
      <c r="R432" s="90"/>
      <c r="S432" s="84">
        <v>62500</v>
      </c>
      <c r="T432" s="89"/>
      <c r="U432" s="84">
        <v>62500</v>
      </c>
      <c r="V432" s="89"/>
      <c r="W432" s="90"/>
      <c r="X432" s="90"/>
      <c r="Y432" s="90"/>
      <c r="Z432" s="90"/>
      <c r="AA432" s="90"/>
      <c r="AB432" s="90"/>
      <c r="AC432" s="90">
        <v>40730</v>
      </c>
      <c r="AD432" s="102">
        <v>21770</v>
      </c>
      <c r="AE432" s="91"/>
      <c r="AF432" s="127" t="str">
        <f>B432&amp;E432</f>
        <v>00011010000000000244</v>
      </c>
      <c r="AG432" s="81" t="str">
        <f>B432&amp;E432</f>
        <v>00011010000000000244</v>
      </c>
    </row>
    <row r="433" spans="1:33" s="82" customFormat="1" ht="11.25">
      <c r="A433" s="83" t="s">
        <v>17</v>
      </c>
      <c r="B433" s="461" t="s">
        <v>426</v>
      </c>
      <c r="C433" s="462"/>
      <c r="D433" s="463"/>
      <c r="E433" s="143" t="s">
        <v>201</v>
      </c>
      <c r="F433" s="84">
        <v>21002800</v>
      </c>
      <c r="G433" s="84"/>
      <c r="H433" s="84">
        <v>21002800</v>
      </c>
      <c r="I433" s="84"/>
      <c r="J433" s="84"/>
      <c r="K433" s="84"/>
      <c r="L433" s="84"/>
      <c r="M433" s="84"/>
      <c r="N433" s="84"/>
      <c r="O433" s="84">
        <v>21002800</v>
      </c>
      <c r="P433" s="84"/>
      <c r="Q433" s="84"/>
      <c r="R433" s="84"/>
      <c r="S433" s="84">
        <v>6428686.8399999999</v>
      </c>
      <c r="T433" s="84"/>
      <c r="U433" s="84">
        <v>6428686.8399999999</v>
      </c>
      <c r="V433" s="84"/>
      <c r="W433" s="84"/>
      <c r="X433" s="84"/>
      <c r="Y433" s="84"/>
      <c r="Z433" s="84"/>
      <c r="AA433" s="84"/>
      <c r="AB433" s="84">
        <v>6428686.8399999999</v>
      </c>
      <c r="AC433" s="84"/>
      <c r="AD433" s="100"/>
      <c r="AE433" s="85"/>
      <c r="AF433" s="97"/>
      <c r="AG433" s="81" t="s">
        <v>430</v>
      </c>
    </row>
    <row r="434" spans="1:33" s="82" customFormat="1" ht="11.25">
      <c r="A434" s="83" t="s">
        <v>17</v>
      </c>
      <c r="B434" s="461" t="s">
        <v>426</v>
      </c>
      <c r="C434" s="462"/>
      <c r="D434" s="463"/>
      <c r="E434" s="143" t="s">
        <v>25</v>
      </c>
      <c r="F434" s="84">
        <v>21002800</v>
      </c>
      <c r="G434" s="84"/>
      <c r="H434" s="84">
        <v>21002800</v>
      </c>
      <c r="I434" s="84"/>
      <c r="J434" s="84"/>
      <c r="K434" s="84"/>
      <c r="L434" s="84"/>
      <c r="M434" s="84"/>
      <c r="N434" s="84"/>
      <c r="O434" s="84">
        <v>21002800</v>
      </c>
      <c r="P434" s="84"/>
      <c r="Q434" s="84"/>
      <c r="R434" s="84"/>
      <c r="S434" s="84">
        <v>6428686.8399999999</v>
      </c>
      <c r="T434" s="84"/>
      <c r="U434" s="84">
        <v>6428686.8399999999</v>
      </c>
      <c r="V434" s="84"/>
      <c r="W434" s="84"/>
      <c r="X434" s="84"/>
      <c r="Y434" s="84"/>
      <c r="Z434" s="84"/>
      <c r="AA434" s="84"/>
      <c r="AB434" s="84">
        <v>6428686.8399999999</v>
      </c>
      <c r="AC434" s="84"/>
      <c r="AD434" s="100"/>
      <c r="AE434" s="85"/>
      <c r="AF434" s="97"/>
      <c r="AG434" s="81" t="s">
        <v>431</v>
      </c>
    </row>
    <row r="435" spans="1:33" s="82" customFormat="1" ht="11.25">
      <c r="A435" s="88" t="s">
        <v>17</v>
      </c>
      <c r="B435" s="464" t="s">
        <v>426</v>
      </c>
      <c r="C435" s="465"/>
      <c r="D435" s="466"/>
      <c r="E435" s="142" t="s">
        <v>323</v>
      </c>
      <c r="F435" s="84">
        <v>21002800</v>
      </c>
      <c r="G435" s="89"/>
      <c r="H435" s="84">
        <v>21002800</v>
      </c>
      <c r="I435" s="89"/>
      <c r="J435" s="90"/>
      <c r="K435" s="90"/>
      <c r="L435" s="90"/>
      <c r="M435" s="90"/>
      <c r="N435" s="90"/>
      <c r="O435" s="90">
        <v>21002800</v>
      </c>
      <c r="P435" s="90"/>
      <c r="Q435" s="90"/>
      <c r="R435" s="90"/>
      <c r="S435" s="84">
        <v>6428686.8399999999</v>
      </c>
      <c r="T435" s="89"/>
      <c r="U435" s="84">
        <v>6428686.8399999999</v>
      </c>
      <c r="V435" s="89"/>
      <c r="W435" s="90"/>
      <c r="X435" s="90"/>
      <c r="Y435" s="90"/>
      <c r="Z435" s="90"/>
      <c r="AA435" s="90"/>
      <c r="AB435" s="90">
        <v>6428686.8399999999</v>
      </c>
      <c r="AC435" s="90"/>
      <c r="AD435" s="102"/>
      <c r="AE435" s="91"/>
      <c r="AF435" s="127" t="str">
        <f>B435&amp;E435</f>
        <v>00011010000000000621</v>
      </c>
      <c r="AG435" s="81" t="str">
        <f>B435&amp;E435</f>
        <v>00011010000000000621</v>
      </c>
    </row>
    <row r="436" spans="1:33" s="82" customFormat="1" ht="11.25">
      <c r="A436" s="83" t="s">
        <v>17</v>
      </c>
      <c r="B436" s="461" t="s">
        <v>433</v>
      </c>
      <c r="C436" s="462"/>
      <c r="D436" s="463"/>
      <c r="E436" s="143" t="s">
        <v>120</v>
      </c>
      <c r="F436" s="84">
        <v>396525</v>
      </c>
      <c r="G436" s="84"/>
      <c r="H436" s="84">
        <v>396525</v>
      </c>
      <c r="I436" s="84"/>
      <c r="J436" s="84"/>
      <c r="K436" s="84"/>
      <c r="L436" s="84"/>
      <c r="M436" s="84"/>
      <c r="N436" s="84"/>
      <c r="O436" s="84">
        <v>77000</v>
      </c>
      <c r="P436" s="84">
        <v>154000</v>
      </c>
      <c r="Q436" s="84">
        <v>165525</v>
      </c>
      <c r="R436" s="84"/>
      <c r="S436" s="84">
        <v>223667.12</v>
      </c>
      <c r="T436" s="84"/>
      <c r="U436" s="84">
        <v>223667.12</v>
      </c>
      <c r="V436" s="84"/>
      <c r="W436" s="84"/>
      <c r="X436" s="84"/>
      <c r="Y436" s="84"/>
      <c r="Z436" s="84"/>
      <c r="AA436" s="84"/>
      <c r="AB436" s="84">
        <v>77000</v>
      </c>
      <c r="AC436" s="84">
        <v>14233.37</v>
      </c>
      <c r="AD436" s="100">
        <v>132433.75</v>
      </c>
      <c r="AE436" s="85"/>
      <c r="AF436" s="97"/>
      <c r="AG436" s="81" t="s">
        <v>434</v>
      </c>
    </row>
    <row r="437" spans="1:33" s="82" customFormat="1" ht="11.25">
      <c r="A437" s="83" t="s">
        <v>17</v>
      </c>
      <c r="B437" s="461" t="s">
        <v>436</v>
      </c>
      <c r="C437" s="462"/>
      <c r="D437" s="463"/>
      <c r="E437" s="143" t="s">
        <v>120</v>
      </c>
      <c r="F437" s="84">
        <v>339525</v>
      </c>
      <c r="G437" s="84"/>
      <c r="H437" s="84">
        <v>339525</v>
      </c>
      <c r="I437" s="84"/>
      <c r="J437" s="84"/>
      <c r="K437" s="84"/>
      <c r="L437" s="84"/>
      <c r="M437" s="84"/>
      <c r="N437" s="84"/>
      <c r="O437" s="84">
        <v>77000</v>
      </c>
      <c r="P437" s="84">
        <v>97000</v>
      </c>
      <c r="Q437" s="84">
        <v>165525</v>
      </c>
      <c r="R437" s="84"/>
      <c r="S437" s="84">
        <v>209433.75</v>
      </c>
      <c r="T437" s="84"/>
      <c r="U437" s="84">
        <v>209433.75</v>
      </c>
      <c r="V437" s="84"/>
      <c r="W437" s="84"/>
      <c r="X437" s="84"/>
      <c r="Y437" s="84"/>
      <c r="Z437" s="84"/>
      <c r="AA437" s="84"/>
      <c r="AB437" s="84">
        <v>77000</v>
      </c>
      <c r="AC437" s="84">
        <v>0</v>
      </c>
      <c r="AD437" s="100">
        <v>132433.75</v>
      </c>
      <c r="AE437" s="85"/>
      <c r="AF437" s="97"/>
      <c r="AG437" s="81" t="s">
        <v>437</v>
      </c>
    </row>
    <row r="438" spans="1:33" s="82" customFormat="1" ht="11.25">
      <c r="A438" s="83" t="s">
        <v>17</v>
      </c>
      <c r="B438" s="461" t="s">
        <v>436</v>
      </c>
      <c r="C438" s="462"/>
      <c r="D438" s="463"/>
      <c r="E438" s="143" t="s">
        <v>17</v>
      </c>
      <c r="F438" s="84">
        <v>339525</v>
      </c>
      <c r="G438" s="84"/>
      <c r="H438" s="84">
        <v>339525</v>
      </c>
      <c r="I438" s="84"/>
      <c r="J438" s="84"/>
      <c r="K438" s="84"/>
      <c r="L438" s="84"/>
      <c r="M438" s="84"/>
      <c r="N438" s="84"/>
      <c r="O438" s="84">
        <v>77000</v>
      </c>
      <c r="P438" s="84">
        <v>97000</v>
      </c>
      <c r="Q438" s="84">
        <v>165525</v>
      </c>
      <c r="R438" s="84"/>
      <c r="S438" s="84">
        <v>209433.75</v>
      </c>
      <c r="T438" s="84"/>
      <c r="U438" s="84">
        <v>209433.75</v>
      </c>
      <c r="V438" s="84"/>
      <c r="W438" s="84"/>
      <c r="X438" s="84"/>
      <c r="Y438" s="84"/>
      <c r="Z438" s="84"/>
      <c r="AA438" s="84"/>
      <c r="AB438" s="84">
        <v>77000</v>
      </c>
      <c r="AC438" s="84">
        <v>0</v>
      </c>
      <c r="AD438" s="100">
        <v>132433.75</v>
      </c>
      <c r="AE438" s="85"/>
      <c r="AF438" s="97"/>
      <c r="AG438" s="81" t="s">
        <v>438</v>
      </c>
    </row>
    <row r="439" spans="1:33" s="82" customFormat="1" ht="11.25">
      <c r="A439" s="83" t="s">
        <v>17</v>
      </c>
      <c r="B439" s="461" t="s">
        <v>436</v>
      </c>
      <c r="C439" s="462"/>
      <c r="D439" s="463"/>
      <c r="E439" s="143" t="s">
        <v>143</v>
      </c>
      <c r="F439" s="84">
        <v>339525</v>
      </c>
      <c r="G439" s="84"/>
      <c r="H439" s="84">
        <v>339525</v>
      </c>
      <c r="I439" s="84"/>
      <c r="J439" s="84"/>
      <c r="K439" s="84"/>
      <c r="L439" s="84"/>
      <c r="M439" s="84"/>
      <c r="N439" s="84"/>
      <c r="O439" s="84">
        <v>77000</v>
      </c>
      <c r="P439" s="84">
        <v>97000</v>
      </c>
      <c r="Q439" s="84">
        <v>165525</v>
      </c>
      <c r="R439" s="84"/>
      <c r="S439" s="84">
        <v>209433.75</v>
      </c>
      <c r="T439" s="84"/>
      <c r="U439" s="84">
        <v>209433.75</v>
      </c>
      <c r="V439" s="84"/>
      <c r="W439" s="84"/>
      <c r="X439" s="84"/>
      <c r="Y439" s="84"/>
      <c r="Z439" s="84"/>
      <c r="AA439" s="84"/>
      <c r="AB439" s="84">
        <v>77000</v>
      </c>
      <c r="AC439" s="84">
        <v>0</v>
      </c>
      <c r="AD439" s="100">
        <v>132433.75</v>
      </c>
      <c r="AE439" s="85"/>
      <c r="AF439" s="97"/>
      <c r="AG439" s="81" t="s">
        <v>439</v>
      </c>
    </row>
    <row r="440" spans="1:33" s="82" customFormat="1" ht="11.25">
      <c r="A440" s="88" t="s">
        <v>17</v>
      </c>
      <c r="B440" s="464" t="s">
        <v>436</v>
      </c>
      <c r="C440" s="465"/>
      <c r="D440" s="466"/>
      <c r="E440" s="142" t="s">
        <v>146</v>
      </c>
      <c r="F440" s="84">
        <v>2000</v>
      </c>
      <c r="G440" s="89"/>
      <c r="H440" s="84">
        <v>2000</v>
      </c>
      <c r="I440" s="89"/>
      <c r="J440" s="90"/>
      <c r="K440" s="90"/>
      <c r="L440" s="90"/>
      <c r="M440" s="90"/>
      <c r="N440" s="90"/>
      <c r="O440" s="90"/>
      <c r="P440" s="90"/>
      <c r="Q440" s="90">
        <v>2000</v>
      </c>
      <c r="R440" s="90"/>
      <c r="S440" s="84">
        <v>0</v>
      </c>
      <c r="T440" s="89"/>
      <c r="U440" s="84">
        <v>0</v>
      </c>
      <c r="V440" s="89"/>
      <c r="W440" s="90"/>
      <c r="X440" s="90"/>
      <c r="Y440" s="90"/>
      <c r="Z440" s="90"/>
      <c r="AA440" s="90"/>
      <c r="AB440" s="90"/>
      <c r="AC440" s="90"/>
      <c r="AD440" s="102"/>
      <c r="AE440" s="91"/>
      <c r="AF440" s="127" t="str">
        <f>B440&amp;E440</f>
        <v>00012020000000000242</v>
      </c>
      <c r="AG440" s="81" t="str">
        <f>B440&amp;E440</f>
        <v>00012020000000000242</v>
      </c>
    </row>
    <row r="441" spans="1:33" s="82" customFormat="1" ht="11.25">
      <c r="A441" s="88" t="s">
        <v>17</v>
      </c>
      <c r="B441" s="464" t="s">
        <v>436</v>
      </c>
      <c r="C441" s="465"/>
      <c r="D441" s="466"/>
      <c r="E441" s="142" t="s">
        <v>148</v>
      </c>
      <c r="F441" s="84">
        <v>337525</v>
      </c>
      <c r="G441" s="89"/>
      <c r="H441" s="84">
        <v>337525</v>
      </c>
      <c r="I441" s="89"/>
      <c r="J441" s="90"/>
      <c r="K441" s="90"/>
      <c r="L441" s="90"/>
      <c r="M441" s="90"/>
      <c r="N441" s="90"/>
      <c r="O441" s="90">
        <v>77000</v>
      </c>
      <c r="P441" s="90">
        <v>97000</v>
      </c>
      <c r="Q441" s="90">
        <v>163525</v>
      </c>
      <c r="R441" s="90"/>
      <c r="S441" s="84">
        <v>209433.75</v>
      </c>
      <c r="T441" s="89"/>
      <c r="U441" s="84">
        <v>209433.75</v>
      </c>
      <c r="V441" s="89"/>
      <c r="W441" s="90"/>
      <c r="X441" s="90"/>
      <c r="Y441" s="90"/>
      <c r="Z441" s="90"/>
      <c r="AA441" s="90"/>
      <c r="AB441" s="90">
        <v>77000</v>
      </c>
      <c r="AC441" s="90">
        <v>0</v>
      </c>
      <c r="AD441" s="102">
        <v>132433.75</v>
      </c>
      <c r="AE441" s="91"/>
      <c r="AF441" s="127" t="str">
        <f>B441&amp;E441</f>
        <v>00012020000000000244</v>
      </c>
      <c r="AG441" s="81" t="str">
        <f>B441&amp;E441</f>
        <v>00012020000000000244</v>
      </c>
    </row>
    <row r="442" spans="1:33" s="82" customFormat="1" ht="11.25">
      <c r="A442" s="83" t="s">
        <v>17</v>
      </c>
      <c r="B442" s="461" t="s">
        <v>441</v>
      </c>
      <c r="C442" s="462"/>
      <c r="D442" s="463"/>
      <c r="E442" s="143" t="s">
        <v>120</v>
      </c>
      <c r="F442" s="84">
        <v>57000</v>
      </c>
      <c r="G442" s="84"/>
      <c r="H442" s="84">
        <v>57000</v>
      </c>
      <c r="I442" s="84"/>
      <c r="J442" s="84"/>
      <c r="K442" s="84"/>
      <c r="L442" s="84"/>
      <c r="M442" s="84"/>
      <c r="N442" s="84"/>
      <c r="O442" s="84"/>
      <c r="P442" s="84">
        <v>57000</v>
      </c>
      <c r="Q442" s="84"/>
      <c r="R442" s="84"/>
      <c r="S442" s="84">
        <v>14233.37</v>
      </c>
      <c r="T442" s="84"/>
      <c r="U442" s="84">
        <v>14233.37</v>
      </c>
      <c r="V442" s="84"/>
      <c r="W442" s="84"/>
      <c r="X442" s="84"/>
      <c r="Y442" s="84"/>
      <c r="Z442" s="84"/>
      <c r="AA442" s="84"/>
      <c r="AB442" s="84"/>
      <c r="AC442" s="84">
        <v>14233.37</v>
      </c>
      <c r="AD442" s="100"/>
      <c r="AE442" s="85"/>
      <c r="AF442" s="97"/>
      <c r="AG442" s="81" t="s">
        <v>442</v>
      </c>
    </row>
    <row r="443" spans="1:33" s="82" customFormat="1" ht="11.25">
      <c r="A443" s="83" t="s">
        <v>17</v>
      </c>
      <c r="B443" s="461" t="s">
        <v>441</v>
      </c>
      <c r="C443" s="462"/>
      <c r="D443" s="463"/>
      <c r="E443" s="143" t="s">
        <v>17</v>
      </c>
      <c r="F443" s="84">
        <v>57000</v>
      </c>
      <c r="G443" s="84"/>
      <c r="H443" s="84">
        <v>57000</v>
      </c>
      <c r="I443" s="84"/>
      <c r="J443" s="84"/>
      <c r="K443" s="84"/>
      <c r="L443" s="84"/>
      <c r="M443" s="84"/>
      <c r="N443" s="84"/>
      <c r="O443" s="84"/>
      <c r="P443" s="84">
        <v>57000</v>
      </c>
      <c r="Q443" s="84"/>
      <c r="R443" s="84"/>
      <c r="S443" s="84">
        <v>14233.37</v>
      </c>
      <c r="T443" s="84"/>
      <c r="U443" s="84">
        <v>14233.37</v>
      </c>
      <c r="V443" s="84"/>
      <c r="W443" s="84"/>
      <c r="X443" s="84"/>
      <c r="Y443" s="84"/>
      <c r="Z443" s="84"/>
      <c r="AA443" s="84"/>
      <c r="AB443" s="84"/>
      <c r="AC443" s="84">
        <v>14233.37</v>
      </c>
      <c r="AD443" s="100"/>
      <c r="AE443" s="85"/>
      <c r="AF443" s="97"/>
      <c r="AG443" s="81" t="s">
        <v>443</v>
      </c>
    </row>
    <row r="444" spans="1:33" s="82" customFormat="1" ht="11.25">
      <c r="A444" s="83" t="s">
        <v>17</v>
      </c>
      <c r="B444" s="461" t="s">
        <v>441</v>
      </c>
      <c r="C444" s="462"/>
      <c r="D444" s="463"/>
      <c r="E444" s="143" t="s">
        <v>143</v>
      </c>
      <c r="F444" s="84">
        <v>57000</v>
      </c>
      <c r="G444" s="84"/>
      <c r="H444" s="84">
        <v>57000</v>
      </c>
      <c r="I444" s="84"/>
      <c r="J444" s="84"/>
      <c r="K444" s="84"/>
      <c r="L444" s="84"/>
      <c r="M444" s="84"/>
      <c r="N444" s="84"/>
      <c r="O444" s="84"/>
      <c r="P444" s="84">
        <v>57000</v>
      </c>
      <c r="Q444" s="84"/>
      <c r="R444" s="84"/>
      <c r="S444" s="84">
        <v>14233.37</v>
      </c>
      <c r="T444" s="84"/>
      <c r="U444" s="84">
        <v>14233.37</v>
      </c>
      <c r="V444" s="84"/>
      <c r="W444" s="84"/>
      <c r="X444" s="84"/>
      <c r="Y444" s="84"/>
      <c r="Z444" s="84"/>
      <c r="AA444" s="84"/>
      <c r="AB444" s="84"/>
      <c r="AC444" s="84">
        <v>14233.37</v>
      </c>
      <c r="AD444" s="100"/>
      <c r="AE444" s="85"/>
      <c r="AF444" s="97"/>
      <c r="AG444" s="81" t="s">
        <v>444</v>
      </c>
    </row>
    <row r="445" spans="1:33" s="82" customFormat="1" ht="11.25">
      <c r="A445" s="88" t="s">
        <v>17</v>
      </c>
      <c r="B445" s="464" t="s">
        <v>441</v>
      </c>
      <c r="C445" s="465"/>
      <c r="D445" s="466"/>
      <c r="E445" s="142" t="s">
        <v>146</v>
      </c>
      <c r="F445" s="84">
        <v>3000</v>
      </c>
      <c r="G445" s="89"/>
      <c r="H445" s="84">
        <v>3000</v>
      </c>
      <c r="I445" s="89"/>
      <c r="J445" s="90"/>
      <c r="K445" s="90"/>
      <c r="L445" s="90"/>
      <c r="M445" s="90"/>
      <c r="N445" s="90"/>
      <c r="O445" s="90"/>
      <c r="P445" s="90">
        <v>3000</v>
      </c>
      <c r="Q445" s="90"/>
      <c r="R445" s="90"/>
      <c r="S445" s="84">
        <v>733.37</v>
      </c>
      <c r="T445" s="89"/>
      <c r="U445" s="84">
        <v>733.37</v>
      </c>
      <c r="V445" s="89"/>
      <c r="W445" s="90"/>
      <c r="X445" s="90"/>
      <c r="Y445" s="90"/>
      <c r="Z445" s="90"/>
      <c r="AA445" s="90"/>
      <c r="AB445" s="90"/>
      <c r="AC445" s="90">
        <v>733.37</v>
      </c>
      <c r="AD445" s="102"/>
      <c r="AE445" s="91"/>
      <c r="AF445" s="127" t="str">
        <f>B445&amp;E445</f>
        <v>00012040000000000242</v>
      </c>
      <c r="AG445" s="81" t="str">
        <f>B445&amp;E445</f>
        <v>00012040000000000242</v>
      </c>
    </row>
    <row r="446" spans="1:33" s="82" customFormat="1" ht="11.25">
      <c r="A446" s="88" t="s">
        <v>17</v>
      </c>
      <c r="B446" s="464" t="s">
        <v>441</v>
      </c>
      <c r="C446" s="465"/>
      <c r="D446" s="466"/>
      <c r="E446" s="142" t="s">
        <v>148</v>
      </c>
      <c r="F446" s="84">
        <v>54000</v>
      </c>
      <c r="G446" s="89"/>
      <c r="H446" s="84">
        <v>54000</v>
      </c>
      <c r="I446" s="89"/>
      <c r="J446" s="90"/>
      <c r="K446" s="90"/>
      <c r="L446" s="90"/>
      <c r="M446" s="90"/>
      <c r="N446" s="90"/>
      <c r="O446" s="90"/>
      <c r="P446" s="90">
        <v>54000</v>
      </c>
      <c r="Q446" s="90"/>
      <c r="R446" s="90"/>
      <c r="S446" s="84">
        <v>13500</v>
      </c>
      <c r="T446" s="89"/>
      <c r="U446" s="84">
        <v>13500</v>
      </c>
      <c r="V446" s="89"/>
      <c r="W446" s="90"/>
      <c r="X446" s="90"/>
      <c r="Y446" s="90"/>
      <c r="Z446" s="90"/>
      <c r="AA446" s="90"/>
      <c r="AB446" s="90"/>
      <c r="AC446" s="90">
        <v>13500</v>
      </c>
      <c r="AD446" s="102"/>
      <c r="AE446" s="91"/>
      <c r="AF446" s="127" t="str">
        <f>B446&amp;E446</f>
        <v>00012040000000000244</v>
      </c>
      <c r="AG446" s="81" t="str">
        <f>B446&amp;E446</f>
        <v>00012040000000000244</v>
      </c>
    </row>
    <row r="447" spans="1:33" s="82" customFormat="1" ht="11.25">
      <c r="A447" s="83" t="s">
        <v>17</v>
      </c>
      <c r="B447" s="461" t="s">
        <v>446</v>
      </c>
      <c r="C447" s="462"/>
      <c r="D447" s="463"/>
      <c r="E447" s="143" t="s">
        <v>120</v>
      </c>
      <c r="F447" s="84">
        <v>770000</v>
      </c>
      <c r="G447" s="84"/>
      <c r="H447" s="84">
        <v>770000</v>
      </c>
      <c r="I447" s="84"/>
      <c r="J447" s="84"/>
      <c r="K447" s="84"/>
      <c r="L447" s="84"/>
      <c r="M447" s="84"/>
      <c r="N447" s="84"/>
      <c r="O447" s="84">
        <v>770000</v>
      </c>
      <c r="P447" s="84"/>
      <c r="Q447" s="84"/>
      <c r="R447" s="84"/>
      <c r="S447" s="84">
        <v>258136.7</v>
      </c>
      <c r="T447" s="84"/>
      <c r="U447" s="84">
        <v>258136.7</v>
      </c>
      <c r="V447" s="84"/>
      <c r="W447" s="84"/>
      <c r="X447" s="84"/>
      <c r="Y447" s="84"/>
      <c r="Z447" s="84"/>
      <c r="AA447" s="84"/>
      <c r="AB447" s="84">
        <v>258136.7</v>
      </c>
      <c r="AC447" s="84"/>
      <c r="AD447" s="100"/>
      <c r="AE447" s="85"/>
      <c r="AF447" s="97"/>
      <c r="AG447" s="81" t="s">
        <v>447</v>
      </c>
    </row>
    <row r="448" spans="1:33" s="82" customFormat="1" ht="11.25">
      <c r="A448" s="83" t="s">
        <v>17</v>
      </c>
      <c r="B448" s="461" t="s">
        <v>449</v>
      </c>
      <c r="C448" s="462"/>
      <c r="D448" s="463"/>
      <c r="E448" s="143" t="s">
        <v>120</v>
      </c>
      <c r="F448" s="84">
        <v>770000</v>
      </c>
      <c r="G448" s="84"/>
      <c r="H448" s="84">
        <v>770000</v>
      </c>
      <c r="I448" s="84"/>
      <c r="J448" s="84"/>
      <c r="K448" s="84"/>
      <c r="L448" s="84"/>
      <c r="M448" s="84"/>
      <c r="N448" s="84"/>
      <c r="O448" s="84">
        <v>770000</v>
      </c>
      <c r="P448" s="84"/>
      <c r="Q448" s="84"/>
      <c r="R448" s="84"/>
      <c r="S448" s="84">
        <v>258136.7</v>
      </c>
      <c r="T448" s="84"/>
      <c r="U448" s="84">
        <v>258136.7</v>
      </c>
      <c r="V448" s="84"/>
      <c r="W448" s="84"/>
      <c r="X448" s="84"/>
      <c r="Y448" s="84"/>
      <c r="Z448" s="84"/>
      <c r="AA448" s="84"/>
      <c r="AB448" s="84">
        <v>258136.7</v>
      </c>
      <c r="AC448" s="84"/>
      <c r="AD448" s="100"/>
      <c r="AE448" s="85"/>
      <c r="AF448" s="97"/>
      <c r="AG448" s="81" t="s">
        <v>450</v>
      </c>
    </row>
    <row r="449" spans="1:34" s="82" customFormat="1" ht="11.25">
      <c r="A449" s="83" t="s">
        <v>17</v>
      </c>
      <c r="B449" s="461" t="s">
        <v>449</v>
      </c>
      <c r="C449" s="462"/>
      <c r="D449" s="463"/>
      <c r="E449" s="143" t="s">
        <v>27</v>
      </c>
      <c r="F449" s="84">
        <v>770000</v>
      </c>
      <c r="G449" s="84"/>
      <c r="H449" s="84">
        <v>770000</v>
      </c>
      <c r="I449" s="84"/>
      <c r="J449" s="84"/>
      <c r="K449" s="84"/>
      <c r="L449" s="84"/>
      <c r="M449" s="84"/>
      <c r="N449" s="84"/>
      <c r="O449" s="84">
        <v>770000</v>
      </c>
      <c r="P449" s="84"/>
      <c r="Q449" s="84"/>
      <c r="R449" s="84"/>
      <c r="S449" s="84">
        <v>258136.7</v>
      </c>
      <c r="T449" s="84"/>
      <c r="U449" s="84">
        <v>258136.7</v>
      </c>
      <c r="V449" s="84"/>
      <c r="W449" s="84"/>
      <c r="X449" s="84"/>
      <c r="Y449" s="84"/>
      <c r="Z449" s="84"/>
      <c r="AA449" s="84"/>
      <c r="AB449" s="84">
        <v>258136.7</v>
      </c>
      <c r="AC449" s="84"/>
      <c r="AD449" s="100"/>
      <c r="AE449" s="85"/>
      <c r="AF449" s="97"/>
      <c r="AG449" s="81" t="s">
        <v>452</v>
      </c>
    </row>
    <row r="450" spans="1:34" s="82" customFormat="1" ht="11.25">
      <c r="A450" s="88" t="s">
        <v>17</v>
      </c>
      <c r="B450" s="464" t="s">
        <v>449</v>
      </c>
      <c r="C450" s="465"/>
      <c r="D450" s="466"/>
      <c r="E450" s="142" t="s">
        <v>454</v>
      </c>
      <c r="F450" s="84">
        <v>770000</v>
      </c>
      <c r="G450" s="89"/>
      <c r="H450" s="84">
        <v>770000</v>
      </c>
      <c r="I450" s="89"/>
      <c r="J450" s="90"/>
      <c r="K450" s="90"/>
      <c r="L450" s="90"/>
      <c r="M450" s="90"/>
      <c r="N450" s="90"/>
      <c r="O450" s="90">
        <v>770000</v>
      </c>
      <c r="P450" s="90"/>
      <c r="Q450" s="90"/>
      <c r="R450" s="90"/>
      <c r="S450" s="84">
        <v>258136.7</v>
      </c>
      <c r="T450" s="89"/>
      <c r="U450" s="84">
        <v>258136.7</v>
      </c>
      <c r="V450" s="89"/>
      <c r="W450" s="90"/>
      <c r="X450" s="90"/>
      <c r="Y450" s="90"/>
      <c r="Z450" s="90"/>
      <c r="AA450" s="90"/>
      <c r="AB450" s="90">
        <v>258136.7</v>
      </c>
      <c r="AC450" s="90"/>
      <c r="AD450" s="102"/>
      <c r="AE450" s="91"/>
      <c r="AF450" s="127" t="str">
        <f>B450&amp;E450</f>
        <v>00013010000000000730</v>
      </c>
      <c r="AG450" s="81" t="str">
        <f>B450&amp;E450</f>
        <v>00013010000000000730</v>
      </c>
    </row>
    <row r="451" spans="1:34" s="82" customFormat="1" ht="11.25">
      <c r="A451" s="83" t="s">
        <v>17</v>
      </c>
      <c r="B451" s="461" t="s">
        <v>456</v>
      </c>
      <c r="C451" s="462"/>
      <c r="D451" s="463"/>
      <c r="E451" s="143" t="s">
        <v>120</v>
      </c>
      <c r="F451" s="84">
        <v>0</v>
      </c>
      <c r="G451" s="84"/>
      <c r="H451" s="84">
        <v>0</v>
      </c>
      <c r="I451" s="84">
        <v>16203100</v>
      </c>
      <c r="J451" s="84"/>
      <c r="K451" s="84"/>
      <c r="L451" s="84"/>
      <c r="M451" s="84"/>
      <c r="N451" s="84"/>
      <c r="O451" s="84">
        <v>16203100</v>
      </c>
      <c r="P451" s="84"/>
      <c r="Q451" s="84"/>
      <c r="R451" s="84"/>
      <c r="S451" s="84">
        <v>0</v>
      </c>
      <c r="T451" s="84"/>
      <c r="U451" s="84">
        <v>0</v>
      </c>
      <c r="V451" s="84">
        <v>4581000</v>
      </c>
      <c r="W451" s="84"/>
      <c r="X451" s="84"/>
      <c r="Y451" s="84"/>
      <c r="Z451" s="84"/>
      <c r="AA451" s="84"/>
      <c r="AB451" s="84">
        <v>4581000</v>
      </c>
      <c r="AC451" s="84"/>
      <c r="AD451" s="100"/>
      <c r="AE451" s="85"/>
      <c r="AF451" s="97"/>
      <c r="AG451" s="81" t="s">
        <v>457</v>
      </c>
    </row>
    <row r="452" spans="1:34" s="82" customFormat="1" ht="11.25">
      <c r="A452" s="83" t="s">
        <v>17</v>
      </c>
      <c r="B452" s="461" t="s">
        <v>459</v>
      </c>
      <c r="C452" s="462"/>
      <c r="D452" s="463"/>
      <c r="E452" s="143" t="s">
        <v>120</v>
      </c>
      <c r="F452" s="84">
        <v>0</v>
      </c>
      <c r="G452" s="84"/>
      <c r="H452" s="84">
        <v>0</v>
      </c>
      <c r="I452" s="84">
        <v>16203100</v>
      </c>
      <c r="J452" s="84"/>
      <c r="K452" s="84"/>
      <c r="L452" s="84"/>
      <c r="M452" s="84"/>
      <c r="N452" s="84"/>
      <c r="O452" s="84">
        <v>16203100</v>
      </c>
      <c r="P452" s="84"/>
      <c r="Q452" s="84"/>
      <c r="R452" s="84"/>
      <c r="S452" s="84">
        <v>0</v>
      </c>
      <c r="T452" s="84"/>
      <c r="U452" s="84">
        <v>0</v>
      </c>
      <c r="V452" s="84">
        <v>4581000</v>
      </c>
      <c r="W452" s="84"/>
      <c r="X452" s="84"/>
      <c r="Y452" s="84"/>
      <c r="Z452" s="84"/>
      <c r="AA452" s="84"/>
      <c r="AB452" s="84">
        <v>4581000</v>
      </c>
      <c r="AC452" s="84"/>
      <c r="AD452" s="100"/>
      <c r="AE452" s="85"/>
      <c r="AF452" s="97"/>
      <c r="AG452" s="81" t="s">
        <v>460</v>
      </c>
    </row>
    <row r="453" spans="1:34" s="82" customFormat="1" ht="11.25">
      <c r="A453" s="83" t="s">
        <v>17</v>
      </c>
      <c r="B453" s="461" t="s">
        <v>459</v>
      </c>
      <c r="C453" s="462"/>
      <c r="D453" s="463"/>
      <c r="E453" s="143" t="s">
        <v>22</v>
      </c>
      <c r="F453" s="84">
        <v>0</v>
      </c>
      <c r="G453" s="84"/>
      <c r="H453" s="84">
        <v>0</v>
      </c>
      <c r="I453" s="84">
        <v>16203100</v>
      </c>
      <c r="J453" s="84"/>
      <c r="K453" s="84"/>
      <c r="L453" s="84"/>
      <c r="M453" s="84"/>
      <c r="N453" s="84"/>
      <c r="O453" s="84">
        <v>16203100</v>
      </c>
      <c r="P453" s="84"/>
      <c r="Q453" s="84"/>
      <c r="R453" s="84"/>
      <c r="S453" s="84">
        <v>0</v>
      </c>
      <c r="T453" s="84"/>
      <c r="U453" s="84">
        <v>0</v>
      </c>
      <c r="V453" s="84">
        <v>4581000</v>
      </c>
      <c r="W453" s="84"/>
      <c r="X453" s="84"/>
      <c r="Y453" s="84"/>
      <c r="Z453" s="84"/>
      <c r="AA453" s="84"/>
      <c r="AB453" s="84">
        <v>4581000</v>
      </c>
      <c r="AC453" s="84"/>
      <c r="AD453" s="100"/>
      <c r="AE453" s="85"/>
      <c r="AF453" s="97"/>
      <c r="AG453" s="81" t="s">
        <v>461</v>
      </c>
    </row>
    <row r="454" spans="1:34" s="82" customFormat="1" ht="11.25">
      <c r="A454" s="83" t="s">
        <v>17</v>
      </c>
      <c r="B454" s="461" t="s">
        <v>459</v>
      </c>
      <c r="C454" s="462"/>
      <c r="D454" s="463"/>
      <c r="E454" s="143" t="s">
        <v>463</v>
      </c>
      <c r="F454" s="84">
        <v>0</v>
      </c>
      <c r="G454" s="84"/>
      <c r="H454" s="84">
        <v>0</v>
      </c>
      <c r="I454" s="84">
        <v>16203100</v>
      </c>
      <c r="J454" s="84"/>
      <c r="K454" s="84"/>
      <c r="L454" s="84"/>
      <c r="M454" s="84"/>
      <c r="N454" s="84"/>
      <c r="O454" s="84">
        <v>16203100</v>
      </c>
      <c r="P454" s="84"/>
      <c r="Q454" s="84"/>
      <c r="R454" s="84"/>
      <c r="S454" s="84">
        <v>0</v>
      </c>
      <c r="T454" s="84"/>
      <c r="U454" s="84">
        <v>0</v>
      </c>
      <c r="V454" s="84">
        <v>4581000</v>
      </c>
      <c r="W454" s="84"/>
      <c r="X454" s="84"/>
      <c r="Y454" s="84"/>
      <c r="Z454" s="84"/>
      <c r="AA454" s="84"/>
      <c r="AB454" s="84">
        <v>4581000</v>
      </c>
      <c r="AC454" s="84"/>
      <c r="AD454" s="100"/>
      <c r="AE454" s="85"/>
      <c r="AF454" s="97"/>
      <c r="AG454" s="81" t="s">
        <v>464</v>
      </c>
    </row>
    <row r="455" spans="1:34" s="82" customFormat="1" ht="11.25">
      <c r="A455" s="88" t="s">
        <v>17</v>
      </c>
      <c r="B455" s="464" t="s">
        <v>459</v>
      </c>
      <c r="C455" s="465"/>
      <c r="D455" s="466"/>
      <c r="E455" s="142" t="s">
        <v>466</v>
      </c>
      <c r="F455" s="84">
        <v>0</v>
      </c>
      <c r="G455" s="89"/>
      <c r="H455" s="84">
        <v>0</v>
      </c>
      <c r="I455" s="89">
        <v>16203100</v>
      </c>
      <c r="J455" s="90"/>
      <c r="K455" s="90"/>
      <c r="L455" s="90"/>
      <c r="M455" s="90"/>
      <c r="N455" s="90"/>
      <c r="O455" s="90">
        <v>16203100</v>
      </c>
      <c r="P455" s="90"/>
      <c r="Q455" s="90"/>
      <c r="R455" s="90"/>
      <c r="S455" s="84">
        <v>0</v>
      </c>
      <c r="T455" s="89"/>
      <c r="U455" s="84">
        <v>0</v>
      </c>
      <c r="V455" s="89">
        <v>4581000</v>
      </c>
      <c r="W455" s="90"/>
      <c r="X455" s="90"/>
      <c r="Y455" s="90"/>
      <c r="Z455" s="90"/>
      <c r="AA455" s="90"/>
      <c r="AB455" s="90">
        <v>4581000</v>
      </c>
      <c r="AC455" s="90"/>
      <c r="AD455" s="102"/>
      <c r="AE455" s="91"/>
      <c r="AF455" s="127" t="str">
        <f>B455&amp;E455</f>
        <v>00014010000000000511</v>
      </c>
      <c r="AG455" s="81" t="str">
        <f>B455&amp;E455</f>
        <v>00014010000000000511</v>
      </c>
    </row>
    <row r="456" spans="1:34" s="38" customFormat="1" ht="15.75" customHeight="1" thickBot="1">
      <c r="A456" s="68">
        <v>450</v>
      </c>
      <c r="B456" s="481" t="s">
        <v>68</v>
      </c>
      <c r="C456" s="482"/>
      <c r="D456" s="482"/>
      <c r="E456" s="483"/>
      <c r="F456" s="69">
        <v>-9726857.5700000003</v>
      </c>
      <c r="G456" s="69">
        <v>0</v>
      </c>
      <c r="H456" s="69">
        <v>-9726857.5700000003</v>
      </c>
      <c r="I456" s="69">
        <v>0</v>
      </c>
      <c r="J456" s="69">
        <v>0</v>
      </c>
      <c r="K456" s="69">
        <v>0</v>
      </c>
      <c r="L456" s="69">
        <v>0</v>
      </c>
      <c r="M456" s="69">
        <v>0</v>
      </c>
      <c r="N456" s="69">
        <v>0</v>
      </c>
      <c r="O456" s="69">
        <v>-2520171.9700000002</v>
      </c>
      <c r="P456" s="69">
        <v>-7161685.5999999996</v>
      </c>
      <c r="Q456" s="69">
        <v>-45000</v>
      </c>
      <c r="R456" s="69">
        <v>0</v>
      </c>
      <c r="S456" s="107">
        <v>43234782.240000002</v>
      </c>
      <c r="T456" s="69">
        <v>0</v>
      </c>
      <c r="U456" s="69">
        <v>43234782.240000002</v>
      </c>
      <c r="V456" s="69">
        <v>0</v>
      </c>
      <c r="W456" s="69">
        <v>0</v>
      </c>
      <c r="X456" s="69">
        <v>0</v>
      </c>
      <c r="Y456" s="69">
        <v>0</v>
      </c>
      <c r="Z456" s="69">
        <v>0</v>
      </c>
      <c r="AA456" s="69">
        <v>0</v>
      </c>
      <c r="AB456" s="69">
        <v>18433972.260000002</v>
      </c>
      <c r="AC456" s="69">
        <v>25934073.93</v>
      </c>
      <c r="AD456" s="103">
        <v>-1133263.95</v>
      </c>
      <c r="AE456" s="70">
        <v>0</v>
      </c>
      <c r="AF456" s="42"/>
      <c r="AG456" s="42"/>
      <c r="AH456" s="42"/>
    </row>
    <row r="457" spans="1:34" ht="15.75" thickBot="1">
      <c r="A457" s="484" t="s">
        <v>785</v>
      </c>
      <c r="B457" s="484"/>
      <c r="C457" s="484"/>
      <c r="D457" s="484"/>
      <c r="E457" s="484"/>
      <c r="F457" s="110"/>
      <c r="G457" s="110"/>
      <c r="H457" s="110"/>
      <c r="I457" s="110"/>
      <c r="J457" s="110"/>
      <c r="K457" s="22"/>
      <c r="L457" s="22"/>
      <c r="M457" s="22"/>
      <c r="N457" s="22"/>
      <c r="O457" s="22"/>
      <c r="P457" s="22"/>
      <c r="Q457" s="22"/>
      <c r="R457" s="118"/>
      <c r="S457" s="22"/>
      <c r="T457" s="22"/>
      <c r="U457" s="22"/>
      <c r="V457" s="22"/>
      <c r="W457" s="22"/>
      <c r="X457" s="4"/>
      <c r="Y457" s="4"/>
      <c r="Z457" s="4"/>
      <c r="AA457" s="4"/>
      <c r="AB457" s="4"/>
      <c r="AC457" s="117"/>
      <c r="AD457" s="117"/>
      <c r="AE457" s="118"/>
      <c r="AF457" s="2"/>
      <c r="AG457" s="31"/>
      <c r="AH457" s="2"/>
    </row>
    <row r="458" spans="1:34" s="38" customFormat="1" ht="11.25">
      <c r="A458" s="35" t="s">
        <v>22</v>
      </c>
      <c r="B458" s="485" t="s">
        <v>68</v>
      </c>
      <c r="C458" s="486"/>
      <c r="D458" s="486"/>
      <c r="E458" s="487"/>
      <c r="F458" s="40">
        <v>9726857.5700000003</v>
      </c>
      <c r="G458" s="40">
        <v>0</v>
      </c>
      <c r="H458" s="40">
        <v>9726857.5700000003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2520171.9700000002</v>
      </c>
      <c r="P458" s="40">
        <v>7161685.5999999996</v>
      </c>
      <c r="Q458" s="40">
        <v>45000</v>
      </c>
      <c r="R458" s="40">
        <v>0</v>
      </c>
      <c r="S458" s="106">
        <v>-43234782.240000002</v>
      </c>
      <c r="T458" s="40">
        <v>0</v>
      </c>
      <c r="U458" s="40">
        <v>-43234782.240000002</v>
      </c>
      <c r="V458" s="40">
        <v>0</v>
      </c>
      <c r="W458" s="40">
        <v>0</v>
      </c>
      <c r="X458" s="40">
        <v>0</v>
      </c>
      <c r="Y458" s="40">
        <v>0</v>
      </c>
      <c r="Z458" s="40">
        <v>0</v>
      </c>
      <c r="AA458" s="40">
        <v>0</v>
      </c>
      <c r="AB458" s="40">
        <v>-18433972.260000002</v>
      </c>
      <c r="AC458" s="40">
        <v>-25934073.93</v>
      </c>
      <c r="AD458" s="40">
        <v>1133263.95</v>
      </c>
      <c r="AE458" s="37">
        <v>0</v>
      </c>
    </row>
    <row r="459" spans="1:34" s="38" customFormat="1" ht="11.25">
      <c r="A459" s="44"/>
      <c r="B459" s="497" t="s">
        <v>68</v>
      </c>
      <c r="C459" s="498"/>
      <c r="D459" s="498"/>
      <c r="E459" s="499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6"/>
      <c r="T459" s="45"/>
      <c r="U459" s="45"/>
      <c r="V459" s="45"/>
      <c r="W459" s="45"/>
      <c r="X459" s="46"/>
      <c r="Y459" s="47"/>
      <c r="Z459" s="47"/>
      <c r="AA459" s="47"/>
      <c r="AB459" s="47"/>
      <c r="AC459" s="47"/>
      <c r="AD459" s="47"/>
      <c r="AE459" s="48"/>
    </row>
    <row r="460" spans="1:34" s="38" customFormat="1" ht="11.25">
      <c r="A460" s="50" t="s">
        <v>24</v>
      </c>
      <c r="B460" s="500"/>
      <c r="C460" s="501"/>
      <c r="D460" s="501"/>
      <c r="E460" s="502"/>
      <c r="F460" s="51">
        <v>-1596000</v>
      </c>
      <c r="G460" s="51">
        <v>0</v>
      </c>
      <c r="H460" s="51">
        <v>-1596000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-1596000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51">
        <v>0</v>
      </c>
      <c r="W460" s="51">
        <v>0</v>
      </c>
      <c r="X460" s="51">
        <v>0</v>
      </c>
      <c r="Y460" s="51">
        <v>0</v>
      </c>
      <c r="Z460" s="51">
        <v>0</v>
      </c>
      <c r="AA460" s="51">
        <v>0</v>
      </c>
      <c r="AB460" s="51">
        <v>0</v>
      </c>
      <c r="AC460" s="51">
        <v>0</v>
      </c>
      <c r="AD460" s="104">
        <v>0</v>
      </c>
      <c r="AE460" s="52">
        <v>0</v>
      </c>
    </row>
    <row r="461" spans="1:34" s="82" customFormat="1" ht="11.25">
      <c r="A461" s="83" t="s">
        <v>24</v>
      </c>
      <c r="B461" s="461" t="s">
        <v>63</v>
      </c>
      <c r="C461" s="470"/>
      <c r="D461" s="470"/>
      <c r="E461" s="471"/>
      <c r="F461" s="84">
        <v>-1596000</v>
      </c>
      <c r="G461" s="84"/>
      <c r="H461" s="84">
        <v>-1596000</v>
      </c>
      <c r="I461" s="84"/>
      <c r="J461" s="84"/>
      <c r="K461" s="84"/>
      <c r="L461" s="84"/>
      <c r="M461" s="84"/>
      <c r="N461" s="84"/>
      <c r="O461" s="84">
        <v>-1596000</v>
      </c>
      <c r="P461" s="84"/>
      <c r="Q461" s="84"/>
      <c r="R461" s="84"/>
      <c r="S461" s="84">
        <v>0</v>
      </c>
      <c r="T461" s="84"/>
      <c r="U461" s="84">
        <v>0</v>
      </c>
      <c r="V461" s="84"/>
      <c r="W461" s="84"/>
      <c r="X461" s="84"/>
      <c r="Y461" s="84"/>
      <c r="Z461" s="84"/>
      <c r="AA461" s="84"/>
      <c r="AB461" s="84">
        <v>0</v>
      </c>
      <c r="AC461" s="84"/>
      <c r="AD461" s="100"/>
      <c r="AE461" s="85"/>
      <c r="AF461" s="80" t="str">
        <f t="shared" ref="AF461:AF470" si="5">"" &amp; B461</f>
        <v>00001000000000000000</v>
      </c>
      <c r="AG461" s="81"/>
    </row>
    <row r="462" spans="1:34" s="82" customFormat="1" ht="11.25">
      <c r="A462" s="83" t="s">
        <v>24</v>
      </c>
      <c r="B462" s="461" t="s">
        <v>100</v>
      </c>
      <c r="C462" s="470"/>
      <c r="D462" s="470"/>
      <c r="E462" s="471"/>
      <c r="F462" s="84">
        <v>1896000</v>
      </c>
      <c r="G462" s="84"/>
      <c r="H462" s="84">
        <v>1896000</v>
      </c>
      <c r="I462" s="84"/>
      <c r="J462" s="84"/>
      <c r="K462" s="84"/>
      <c r="L462" s="84"/>
      <c r="M462" s="84"/>
      <c r="N462" s="84"/>
      <c r="O462" s="84">
        <v>1896000</v>
      </c>
      <c r="P462" s="84"/>
      <c r="Q462" s="84"/>
      <c r="R462" s="84"/>
      <c r="S462" s="84">
        <v>0</v>
      </c>
      <c r="T462" s="84"/>
      <c r="U462" s="84">
        <v>0</v>
      </c>
      <c r="V462" s="84"/>
      <c r="W462" s="84"/>
      <c r="X462" s="84"/>
      <c r="Y462" s="84"/>
      <c r="Z462" s="84"/>
      <c r="AA462" s="84"/>
      <c r="AB462" s="84">
        <v>0</v>
      </c>
      <c r="AC462" s="84"/>
      <c r="AD462" s="100"/>
      <c r="AE462" s="85"/>
      <c r="AF462" s="80" t="str">
        <f t="shared" si="5"/>
        <v>00001020000000000000</v>
      </c>
      <c r="AG462" s="81"/>
    </row>
    <row r="463" spans="1:34" s="82" customFormat="1" ht="11.25">
      <c r="A463" s="83" t="s">
        <v>24</v>
      </c>
      <c r="B463" s="461" t="s">
        <v>103</v>
      </c>
      <c r="C463" s="470"/>
      <c r="D463" s="470"/>
      <c r="E463" s="471"/>
      <c r="F463" s="84">
        <v>7756000</v>
      </c>
      <c r="G463" s="84"/>
      <c r="H463" s="84">
        <v>7756000</v>
      </c>
      <c r="I463" s="84"/>
      <c r="J463" s="84"/>
      <c r="K463" s="84"/>
      <c r="L463" s="84"/>
      <c r="M463" s="84"/>
      <c r="N463" s="84"/>
      <c r="O463" s="84">
        <v>7756000</v>
      </c>
      <c r="P463" s="84"/>
      <c r="Q463" s="84"/>
      <c r="R463" s="84"/>
      <c r="S463" s="84">
        <v>0</v>
      </c>
      <c r="T463" s="84"/>
      <c r="U463" s="84">
        <v>0</v>
      </c>
      <c r="V463" s="84"/>
      <c r="W463" s="84"/>
      <c r="X463" s="84"/>
      <c r="Y463" s="84"/>
      <c r="Z463" s="84"/>
      <c r="AA463" s="84"/>
      <c r="AB463" s="84"/>
      <c r="AC463" s="84"/>
      <c r="AD463" s="100"/>
      <c r="AE463" s="85"/>
      <c r="AF463" s="80" t="str">
        <f t="shared" si="5"/>
        <v>00001020000000000700</v>
      </c>
      <c r="AG463" s="81"/>
    </row>
    <row r="464" spans="1:34" s="82" customFormat="1" ht="11.25">
      <c r="A464" s="83" t="s">
        <v>24</v>
      </c>
      <c r="B464" s="461" t="s">
        <v>104</v>
      </c>
      <c r="C464" s="470"/>
      <c r="D464" s="470"/>
      <c r="E464" s="471"/>
      <c r="F464" s="84">
        <v>-5860000</v>
      </c>
      <c r="G464" s="84"/>
      <c r="H464" s="84">
        <v>-5860000</v>
      </c>
      <c r="I464" s="84"/>
      <c r="J464" s="84"/>
      <c r="K464" s="84"/>
      <c r="L464" s="84"/>
      <c r="M464" s="84"/>
      <c r="N464" s="84"/>
      <c r="O464" s="84">
        <v>-5860000</v>
      </c>
      <c r="P464" s="84"/>
      <c r="Q464" s="84"/>
      <c r="R464" s="84"/>
      <c r="S464" s="84">
        <v>0</v>
      </c>
      <c r="T464" s="84"/>
      <c r="U464" s="84">
        <v>0</v>
      </c>
      <c r="V464" s="84"/>
      <c r="W464" s="84"/>
      <c r="X464" s="84"/>
      <c r="Y464" s="84"/>
      <c r="Z464" s="84"/>
      <c r="AA464" s="84"/>
      <c r="AB464" s="84">
        <v>0</v>
      </c>
      <c r="AC464" s="84"/>
      <c r="AD464" s="100"/>
      <c r="AE464" s="85"/>
      <c r="AF464" s="80" t="str">
        <f t="shared" si="5"/>
        <v>00001020000000000800</v>
      </c>
      <c r="AG464" s="81"/>
    </row>
    <row r="465" spans="1:33" s="82" customFormat="1" ht="11.25">
      <c r="A465" s="94" t="s">
        <v>24</v>
      </c>
      <c r="B465" s="494" t="s">
        <v>106</v>
      </c>
      <c r="C465" s="495"/>
      <c r="D465" s="495"/>
      <c r="E465" s="496"/>
      <c r="F465" s="84">
        <v>7756000</v>
      </c>
      <c r="G465" s="89"/>
      <c r="H465" s="84">
        <v>7756000</v>
      </c>
      <c r="I465" s="89"/>
      <c r="J465" s="74"/>
      <c r="K465" s="74"/>
      <c r="L465" s="74"/>
      <c r="M465" s="74"/>
      <c r="N465" s="74"/>
      <c r="O465" s="74">
        <v>7756000</v>
      </c>
      <c r="P465" s="74"/>
      <c r="Q465" s="74"/>
      <c r="R465" s="74"/>
      <c r="S465" s="84">
        <v>0</v>
      </c>
      <c r="T465" s="89"/>
      <c r="U465" s="84">
        <v>0</v>
      </c>
      <c r="V465" s="89"/>
      <c r="W465" s="74"/>
      <c r="X465" s="74"/>
      <c r="Y465" s="74"/>
      <c r="Z465" s="74"/>
      <c r="AA465" s="74"/>
      <c r="AB465" s="74"/>
      <c r="AC465" s="74"/>
      <c r="AD465" s="75"/>
      <c r="AE465" s="76"/>
      <c r="AF465" s="80" t="str">
        <f t="shared" si="5"/>
        <v>00001020000050000710</v>
      </c>
      <c r="AG465" s="81"/>
    </row>
    <row r="466" spans="1:33" s="82" customFormat="1" ht="11.25">
      <c r="A466" s="94" t="s">
        <v>24</v>
      </c>
      <c r="B466" s="494" t="s">
        <v>108</v>
      </c>
      <c r="C466" s="495"/>
      <c r="D466" s="495"/>
      <c r="E466" s="496"/>
      <c r="F466" s="84">
        <v>-5860000</v>
      </c>
      <c r="G466" s="89"/>
      <c r="H466" s="84">
        <v>-5860000</v>
      </c>
      <c r="I466" s="89"/>
      <c r="J466" s="74"/>
      <c r="K466" s="74"/>
      <c r="L466" s="74"/>
      <c r="M466" s="74"/>
      <c r="N466" s="74"/>
      <c r="O466" s="74">
        <v>-5860000</v>
      </c>
      <c r="P466" s="74"/>
      <c r="Q466" s="74"/>
      <c r="R466" s="74"/>
      <c r="S466" s="84">
        <v>0</v>
      </c>
      <c r="T466" s="89"/>
      <c r="U466" s="84">
        <v>0</v>
      </c>
      <c r="V466" s="89"/>
      <c r="W466" s="74"/>
      <c r="X466" s="74"/>
      <c r="Y466" s="74"/>
      <c r="Z466" s="74"/>
      <c r="AA466" s="74"/>
      <c r="AB466" s="74">
        <v>0</v>
      </c>
      <c r="AC466" s="74"/>
      <c r="AD466" s="75"/>
      <c r="AE466" s="76"/>
      <c r="AF466" s="80" t="str">
        <f t="shared" si="5"/>
        <v>00001020000050000810</v>
      </c>
      <c r="AG466" s="81"/>
    </row>
    <row r="467" spans="1:33" s="82" customFormat="1" ht="11.25">
      <c r="A467" s="83" t="s">
        <v>24</v>
      </c>
      <c r="B467" s="461" t="s">
        <v>110</v>
      </c>
      <c r="C467" s="470"/>
      <c r="D467" s="470"/>
      <c r="E467" s="471"/>
      <c r="F467" s="84">
        <v>-3492000</v>
      </c>
      <c r="G467" s="84"/>
      <c r="H467" s="84">
        <v>-3492000</v>
      </c>
      <c r="I467" s="84"/>
      <c r="J467" s="84"/>
      <c r="K467" s="84"/>
      <c r="L467" s="84"/>
      <c r="M467" s="84"/>
      <c r="N467" s="84"/>
      <c r="O467" s="84">
        <v>-3492000</v>
      </c>
      <c r="P467" s="84"/>
      <c r="Q467" s="84"/>
      <c r="R467" s="84"/>
      <c r="S467" s="84">
        <v>0</v>
      </c>
      <c r="T467" s="84"/>
      <c r="U467" s="84">
        <v>0</v>
      </c>
      <c r="V467" s="84"/>
      <c r="W467" s="84"/>
      <c r="X467" s="84"/>
      <c r="Y467" s="84"/>
      <c r="Z467" s="84"/>
      <c r="AA467" s="84"/>
      <c r="AB467" s="84">
        <v>0</v>
      </c>
      <c r="AC467" s="84"/>
      <c r="AD467" s="100"/>
      <c r="AE467" s="85"/>
      <c r="AF467" s="80" t="str">
        <f t="shared" si="5"/>
        <v>00001030000000000000</v>
      </c>
      <c r="AG467" s="81"/>
    </row>
    <row r="468" spans="1:33" s="82" customFormat="1" ht="11.25">
      <c r="A468" s="83" t="s">
        <v>24</v>
      </c>
      <c r="B468" s="461" t="s">
        <v>112</v>
      </c>
      <c r="C468" s="470"/>
      <c r="D468" s="470"/>
      <c r="E468" s="471"/>
      <c r="F468" s="84">
        <v>-3492000</v>
      </c>
      <c r="G468" s="84"/>
      <c r="H468" s="84">
        <v>-3492000</v>
      </c>
      <c r="I468" s="84"/>
      <c r="J468" s="84"/>
      <c r="K468" s="84"/>
      <c r="L468" s="84"/>
      <c r="M468" s="84"/>
      <c r="N468" s="84"/>
      <c r="O468" s="84">
        <v>-3492000</v>
      </c>
      <c r="P468" s="84"/>
      <c r="Q468" s="84"/>
      <c r="R468" s="84"/>
      <c r="S468" s="84">
        <v>0</v>
      </c>
      <c r="T468" s="84"/>
      <c r="U468" s="84">
        <v>0</v>
      </c>
      <c r="V468" s="84"/>
      <c r="W468" s="84"/>
      <c r="X468" s="84"/>
      <c r="Y468" s="84"/>
      <c r="Z468" s="84"/>
      <c r="AA468" s="84"/>
      <c r="AB468" s="84">
        <v>0</v>
      </c>
      <c r="AC468" s="84"/>
      <c r="AD468" s="100"/>
      <c r="AE468" s="85"/>
      <c r="AF468" s="80" t="str">
        <f t="shared" si="5"/>
        <v>00001030100000000000</v>
      </c>
      <c r="AG468" s="81"/>
    </row>
    <row r="469" spans="1:33" s="82" customFormat="1" ht="11.25">
      <c r="A469" s="83" t="s">
        <v>24</v>
      </c>
      <c r="B469" s="461" t="s">
        <v>114</v>
      </c>
      <c r="C469" s="470"/>
      <c r="D469" s="470"/>
      <c r="E469" s="471"/>
      <c r="F469" s="84">
        <v>-3492000</v>
      </c>
      <c r="G469" s="84"/>
      <c r="H469" s="84">
        <v>-3492000</v>
      </c>
      <c r="I469" s="84"/>
      <c r="J469" s="84"/>
      <c r="K469" s="84"/>
      <c r="L469" s="84"/>
      <c r="M469" s="84"/>
      <c r="N469" s="84"/>
      <c r="O469" s="84">
        <v>-3492000</v>
      </c>
      <c r="P469" s="84"/>
      <c r="Q469" s="84"/>
      <c r="R469" s="84"/>
      <c r="S469" s="84">
        <v>0</v>
      </c>
      <c r="T469" s="84"/>
      <c r="U469" s="84">
        <v>0</v>
      </c>
      <c r="V469" s="84"/>
      <c r="W469" s="84"/>
      <c r="X469" s="84"/>
      <c r="Y469" s="84"/>
      <c r="Z469" s="84"/>
      <c r="AA469" s="84"/>
      <c r="AB469" s="84">
        <v>0</v>
      </c>
      <c r="AC469" s="84"/>
      <c r="AD469" s="100"/>
      <c r="AE469" s="85"/>
      <c r="AF469" s="80" t="str">
        <f t="shared" si="5"/>
        <v>00001030100000000800</v>
      </c>
      <c r="AG469" s="81"/>
    </row>
    <row r="470" spans="1:33" s="82" customFormat="1" ht="11.25">
      <c r="A470" s="94" t="s">
        <v>24</v>
      </c>
      <c r="B470" s="494" t="s">
        <v>116</v>
      </c>
      <c r="C470" s="495"/>
      <c r="D470" s="495"/>
      <c r="E470" s="496"/>
      <c r="F470" s="84">
        <v>-3492000</v>
      </c>
      <c r="G470" s="89"/>
      <c r="H470" s="84">
        <v>-3492000</v>
      </c>
      <c r="I470" s="89"/>
      <c r="J470" s="74"/>
      <c r="K470" s="74"/>
      <c r="L470" s="74"/>
      <c r="M470" s="74"/>
      <c r="N470" s="74"/>
      <c r="O470" s="74">
        <v>-3492000</v>
      </c>
      <c r="P470" s="74"/>
      <c r="Q470" s="74"/>
      <c r="R470" s="74"/>
      <c r="S470" s="84">
        <v>0</v>
      </c>
      <c r="T470" s="89"/>
      <c r="U470" s="84">
        <v>0</v>
      </c>
      <c r="V470" s="89"/>
      <c r="W470" s="74"/>
      <c r="X470" s="74"/>
      <c r="Y470" s="74"/>
      <c r="Z470" s="74"/>
      <c r="AA470" s="74"/>
      <c r="AB470" s="74">
        <v>0</v>
      </c>
      <c r="AC470" s="74"/>
      <c r="AD470" s="75"/>
      <c r="AE470" s="76"/>
      <c r="AF470" s="80" t="str">
        <f t="shared" si="5"/>
        <v>00001030100050000810</v>
      </c>
      <c r="AG470" s="81"/>
    </row>
    <row r="471" spans="1:33" s="38" customFormat="1" ht="11.25">
      <c r="A471" s="54" t="s">
        <v>25</v>
      </c>
      <c r="B471" s="491" t="s">
        <v>68</v>
      </c>
      <c r="C471" s="492"/>
      <c r="D471" s="492"/>
      <c r="E471" s="493"/>
      <c r="F471" s="51">
        <v>0</v>
      </c>
      <c r="G471" s="51">
        <v>0</v>
      </c>
      <c r="H471" s="51">
        <v>0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v>0</v>
      </c>
      <c r="Q471" s="51">
        <v>0</v>
      </c>
      <c r="R471" s="51">
        <v>0</v>
      </c>
      <c r="S471" s="51">
        <v>0</v>
      </c>
      <c r="T471" s="51">
        <v>0</v>
      </c>
      <c r="U471" s="51">
        <v>0</v>
      </c>
      <c r="V471" s="51">
        <v>0</v>
      </c>
      <c r="W471" s="51">
        <v>0</v>
      </c>
      <c r="X471" s="51">
        <v>0</v>
      </c>
      <c r="Y471" s="51">
        <v>0</v>
      </c>
      <c r="Z471" s="51">
        <v>0</v>
      </c>
      <c r="AA471" s="51">
        <v>0</v>
      </c>
      <c r="AB471" s="51">
        <v>0</v>
      </c>
      <c r="AC471" s="51">
        <v>0</v>
      </c>
      <c r="AD471" s="104">
        <v>0</v>
      </c>
      <c r="AE471" s="52">
        <v>0</v>
      </c>
      <c r="AF471" s="98"/>
    </row>
    <row r="472" spans="1:33" s="82" customFormat="1" ht="11.25">
      <c r="A472" s="128"/>
      <c r="B472" s="472"/>
      <c r="C472" s="473"/>
      <c r="D472" s="473"/>
      <c r="E472" s="474"/>
      <c r="F472" s="129"/>
      <c r="G472" s="130"/>
      <c r="H472" s="129"/>
      <c r="I472" s="130"/>
      <c r="J472" s="131"/>
      <c r="K472" s="131"/>
      <c r="L472" s="131"/>
      <c r="M472" s="131"/>
      <c r="N472" s="131"/>
      <c r="O472" s="131"/>
      <c r="P472" s="131"/>
      <c r="Q472" s="131"/>
      <c r="R472" s="131"/>
      <c r="S472" s="129"/>
      <c r="T472" s="130"/>
      <c r="U472" s="129"/>
      <c r="V472" s="130"/>
      <c r="W472" s="131"/>
      <c r="X472" s="131"/>
      <c r="Y472" s="131"/>
      <c r="Z472" s="131"/>
      <c r="AA472" s="131"/>
      <c r="AB472" s="131"/>
      <c r="AC472" s="131"/>
      <c r="AD472" s="134"/>
      <c r="AE472" s="135"/>
      <c r="AF472" s="136" t="str">
        <f>"" &amp; B472</f>
        <v/>
      </c>
      <c r="AG472" s="81"/>
    </row>
    <row r="473" spans="1:33" s="82" customFormat="1" ht="11.25" hidden="1">
      <c r="A473" s="138"/>
      <c r="B473" s="488"/>
      <c r="C473" s="489"/>
      <c r="D473" s="489"/>
      <c r="E473" s="490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40"/>
      <c r="AE473" s="141"/>
      <c r="AF473" s="136" t="str">
        <f>"" &amp; B473</f>
        <v/>
      </c>
      <c r="AG473" s="81"/>
    </row>
    <row r="474" spans="1:33" s="38" customFormat="1" ht="11.25">
      <c r="A474" s="56" t="s">
        <v>27</v>
      </c>
      <c r="B474" s="475" t="s">
        <v>63</v>
      </c>
      <c r="C474" s="476"/>
      <c r="D474" s="476"/>
      <c r="E474" s="477"/>
      <c r="F474" s="57">
        <v>11322857.57</v>
      </c>
      <c r="G474" s="57">
        <v>0</v>
      </c>
      <c r="H474" s="57">
        <v>11322857.57</v>
      </c>
      <c r="I474" s="57">
        <v>0</v>
      </c>
      <c r="J474" s="57">
        <v>0</v>
      </c>
      <c r="K474" s="57">
        <v>0</v>
      </c>
      <c r="L474" s="57">
        <v>0</v>
      </c>
      <c r="M474" s="57">
        <v>0</v>
      </c>
      <c r="N474" s="57">
        <v>0</v>
      </c>
      <c r="O474" s="57">
        <v>4116171.97</v>
      </c>
      <c r="P474" s="57">
        <v>7161685.5999999996</v>
      </c>
      <c r="Q474" s="57">
        <v>45000</v>
      </c>
      <c r="R474" s="57">
        <v>0</v>
      </c>
      <c r="S474" s="108">
        <v>-43234782.240000002</v>
      </c>
      <c r="T474" s="57">
        <v>0</v>
      </c>
      <c r="U474" s="57">
        <v>-43234782.240000002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-18433972.260000002</v>
      </c>
      <c r="AC474" s="57">
        <v>-25934073.93</v>
      </c>
      <c r="AD474" s="105">
        <v>1133263.95</v>
      </c>
      <c r="AE474" s="58">
        <v>0</v>
      </c>
      <c r="AF474" s="98"/>
    </row>
    <row r="475" spans="1:33" s="38" customFormat="1" ht="11.25">
      <c r="A475" s="56" t="s">
        <v>27</v>
      </c>
      <c r="B475" s="475" t="s">
        <v>37</v>
      </c>
      <c r="C475" s="476"/>
      <c r="D475" s="476"/>
      <c r="E475" s="477"/>
      <c r="F475" s="57">
        <v>11322857.57</v>
      </c>
      <c r="G475" s="57">
        <v>0</v>
      </c>
      <c r="H475" s="57">
        <v>11322857.57</v>
      </c>
      <c r="I475" s="57">
        <v>0</v>
      </c>
      <c r="J475" s="57">
        <v>0</v>
      </c>
      <c r="K475" s="57">
        <v>0</v>
      </c>
      <c r="L475" s="57">
        <v>0</v>
      </c>
      <c r="M475" s="57">
        <v>0</v>
      </c>
      <c r="N475" s="57">
        <v>0</v>
      </c>
      <c r="O475" s="57">
        <v>4116171.97</v>
      </c>
      <c r="P475" s="57">
        <v>7161685.5999999996</v>
      </c>
      <c r="Q475" s="57">
        <v>45000</v>
      </c>
      <c r="R475" s="57">
        <v>0</v>
      </c>
      <c r="S475" s="108">
        <v>-43234782.240000002</v>
      </c>
      <c r="T475" s="57">
        <v>0</v>
      </c>
      <c r="U475" s="57">
        <v>-43234782.240000002</v>
      </c>
      <c r="V475" s="57">
        <v>0</v>
      </c>
      <c r="W475" s="57">
        <v>0</v>
      </c>
      <c r="X475" s="57">
        <v>0</v>
      </c>
      <c r="Y475" s="57">
        <v>0</v>
      </c>
      <c r="Z475" s="57">
        <v>0</v>
      </c>
      <c r="AA475" s="57">
        <v>0</v>
      </c>
      <c r="AB475" s="57">
        <v>-18433972.260000002</v>
      </c>
      <c r="AC475" s="57">
        <v>-25934073.93</v>
      </c>
      <c r="AD475" s="105">
        <v>1133263.95</v>
      </c>
      <c r="AE475" s="58">
        <v>0</v>
      </c>
      <c r="AF475" s="98"/>
    </row>
    <row r="476" spans="1:33" s="38" customFormat="1" ht="11.25" hidden="1">
      <c r="A476" s="56" t="s">
        <v>27</v>
      </c>
      <c r="B476" s="475" t="s">
        <v>38</v>
      </c>
      <c r="C476" s="476"/>
      <c r="D476" s="476"/>
      <c r="E476" s="477"/>
      <c r="F476" s="57">
        <v>0</v>
      </c>
      <c r="G476" s="57">
        <v>0</v>
      </c>
      <c r="H476" s="57">
        <v>0</v>
      </c>
      <c r="I476" s="57">
        <v>0</v>
      </c>
      <c r="J476" s="57">
        <v>0</v>
      </c>
      <c r="K476" s="57">
        <v>0</v>
      </c>
      <c r="L476" s="57">
        <v>0</v>
      </c>
      <c r="M476" s="57">
        <v>0</v>
      </c>
      <c r="N476" s="57">
        <v>0</v>
      </c>
      <c r="O476" s="57">
        <v>0</v>
      </c>
      <c r="P476" s="57">
        <v>0</v>
      </c>
      <c r="Q476" s="57">
        <v>0</v>
      </c>
      <c r="R476" s="57">
        <v>0</v>
      </c>
      <c r="S476" s="108">
        <v>0</v>
      </c>
      <c r="T476" s="57">
        <v>0</v>
      </c>
      <c r="U476" s="57">
        <v>0</v>
      </c>
      <c r="V476" s="57">
        <v>0</v>
      </c>
      <c r="W476" s="57">
        <v>0</v>
      </c>
      <c r="X476" s="57">
        <v>0</v>
      </c>
      <c r="Y476" s="57">
        <v>0</v>
      </c>
      <c r="Z476" s="57"/>
      <c r="AA476" s="57"/>
      <c r="AB476" s="57"/>
      <c r="AC476" s="57"/>
      <c r="AD476" s="105"/>
      <c r="AE476" s="58"/>
      <c r="AF476" s="98"/>
    </row>
    <row r="477" spans="1:33" s="82" customFormat="1" ht="11.25">
      <c r="A477" s="83" t="s">
        <v>28</v>
      </c>
      <c r="B477" s="461" t="s">
        <v>88</v>
      </c>
      <c r="C477" s="470"/>
      <c r="D477" s="470"/>
      <c r="E477" s="471"/>
      <c r="F477" s="84">
        <v>-663328727.63999999</v>
      </c>
      <c r="G477" s="84"/>
      <c r="H477" s="84">
        <v>-663328727.63999999</v>
      </c>
      <c r="I477" s="84">
        <v>-18872902</v>
      </c>
      <c r="J477" s="84"/>
      <c r="K477" s="84"/>
      <c r="L477" s="84"/>
      <c r="M477" s="84"/>
      <c r="N477" s="84"/>
      <c r="O477" s="84">
        <v>-542087351</v>
      </c>
      <c r="P477" s="84">
        <v>-93998452.640000001</v>
      </c>
      <c r="Q477" s="84">
        <v>-46115826</v>
      </c>
      <c r="R477" s="84"/>
      <c r="S477" s="84">
        <v>-246559693.44999999</v>
      </c>
      <c r="T477" s="84"/>
      <c r="U477" s="84">
        <v>-246559693.44999999</v>
      </c>
      <c r="V477" s="84">
        <v>-5432152</v>
      </c>
      <c r="W477" s="84"/>
      <c r="X477" s="84"/>
      <c r="Y477" s="84"/>
      <c r="Z477" s="84"/>
      <c r="AA477" s="84"/>
      <c r="AB477" s="84">
        <v>-187831404.37</v>
      </c>
      <c r="AC477" s="84">
        <v>-51299211.329999998</v>
      </c>
      <c r="AD477" s="100">
        <v>-12861229.75</v>
      </c>
      <c r="AE477" s="85"/>
      <c r="AF477" s="80" t="str">
        <f t="shared" ref="AF477:AF488" si="6">"" &amp; B477</f>
        <v>00001050000000000500</v>
      </c>
      <c r="AG477" s="81"/>
    </row>
    <row r="478" spans="1:33" s="82" customFormat="1" ht="11.25">
      <c r="A478" s="83" t="s">
        <v>28</v>
      </c>
      <c r="B478" s="461" t="s">
        <v>90</v>
      </c>
      <c r="C478" s="470"/>
      <c r="D478" s="470"/>
      <c r="E478" s="471"/>
      <c r="F478" s="84">
        <v>-663328727.63999999</v>
      </c>
      <c r="G478" s="84"/>
      <c r="H478" s="84">
        <v>-663328727.63999999</v>
      </c>
      <c r="I478" s="84">
        <v>-18872902</v>
      </c>
      <c r="J478" s="84"/>
      <c r="K478" s="84"/>
      <c r="L478" s="84"/>
      <c r="M478" s="84"/>
      <c r="N478" s="84"/>
      <c r="O478" s="84">
        <v>-542087351</v>
      </c>
      <c r="P478" s="84">
        <v>-93998452.640000001</v>
      </c>
      <c r="Q478" s="84">
        <v>-46115826</v>
      </c>
      <c r="R478" s="84"/>
      <c r="S478" s="84">
        <v>-246559693.44999999</v>
      </c>
      <c r="T478" s="84"/>
      <c r="U478" s="84">
        <v>-246559693.44999999</v>
      </c>
      <c r="V478" s="84">
        <v>-5432152</v>
      </c>
      <c r="W478" s="84"/>
      <c r="X478" s="84"/>
      <c r="Y478" s="84"/>
      <c r="Z478" s="84"/>
      <c r="AA478" s="84"/>
      <c r="AB478" s="84">
        <v>-187831404.37</v>
      </c>
      <c r="AC478" s="84">
        <v>-51299211.329999998</v>
      </c>
      <c r="AD478" s="100">
        <v>-12861229.75</v>
      </c>
      <c r="AE478" s="85"/>
      <c r="AF478" s="80" t="str">
        <f t="shared" si="6"/>
        <v>00001050200000000500</v>
      </c>
      <c r="AG478" s="81"/>
    </row>
    <row r="479" spans="1:33" s="82" customFormat="1" ht="11.25">
      <c r="A479" s="83" t="s">
        <v>28</v>
      </c>
      <c r="B479" s="461" t="s">
        <v>92</v>
      </c>
      <c r="C479" s="470"/>
      <c r="D479" s="470"/>
      <c r="E479" s="471"/>
      <c r="F479" s="84">
        <v>-663328727.63999999</v>
      </c>
      <c r="G479" s="84"/>
      <c r="H479" s="84">
        <v>-663328727.63999999</v>
      </c>
      <c r="I479" s="84">
        <v>-18872902</v>
      </c>
      <c r="J479" s="84"/>
      <c r="K479" s="84"/>
      <c r="L479" s="84"/>
      <c r="M479" s="84"/>
      <c r="N479" s="84"/>
      <c r="O479" s="84">
        <v>-542087351</v>
      </c>
      <c r="P479" s="84">
        <v>-93998452.640000001</v>
      </c>
      <c r="Q479" s="84">
        <v>-46115826</v>
      </c>
      <c r="R479" s="84"/>
      <c r="S479" s="84">
        <v>-246559693.44999999</v>
      </c>
      <c r="T479" s="84"/>
      <c r="U479" s="84">
        <v>-246559693.44999999</v>
      </c>
      <c r="V479" s="84">
        <v>-5432152</v>
      </c>
      <c r="W479" s="84"/>
      <c r="X479" s="84"/>
      <c r="Y479" s="84"/>
      <c r="Z479" s="84"/>
      <c r="AA479" s="84"/>
      <c r="AB479" s="84">
        <v>-187831404.37</v>
      </c>
      <c r="AC479" s="84">
        <v>-51299211.329999998</v>
      </c>
      <c r="AD479" s="100">
        <v>-12861229.75</v>
      </c>
      <c r="AE479" s="85"/>
      <c r="AF479" s="80" t="str">
        <f t="shared" si="6"/>
        <v>00001050201000000510</v>
      </c>
      <c r="AG479" s="81"/>
    </row>
    <row r="480" spans="1:33" s="82" customFormat="1" ht="11.25">
      <c r="A480" s="59" t="s">
        <v>28</v>
      </c>
      <c r="B480" s="467" t="s">
        <v>94</v>
      </c>
      <c r="C480" s="468"/>
      <c r="D480" s="468"/>
      <c r="E480" s="469"/>
      <c r="F480" s="84">
        <v>-541455949</v>
      </c>
      <c r="G480" s="60"/>
      <c r="H480" s="84">
        <v>-541455949</v>
      </c>
      <c r="I480" s="60">
        <v>-631402</v>
      </c>
      <c r="J480" s="61"/>
      <c r="K480" s="61"/>
      <c r="L480" s="61"/>
      <c r="M480" s="61"/>
      <c r="N480" s="61"/>
      <c r="O480" s="61">
        <v>-542087351</v>
      </c>
      <c r="P480" s="61"/>
      <c r="Q480" s="61"/>
      <c r="R480" s="61"/>
      <c r="S480" s="84">
        <v>-187550852.37</v>
      </c>
      <c r="T480" s="60"/>
      <c r="U480" s="84">
        <v>-187550852.37</v>
      </c>
      <c r="V480" s="60">
        <v>-280552</v>
      </c>
      <c r="W480" s="61"/>
      <c r="X480" s="62"/>
      <c r="Y480" s="63"/>
      <c r="Z480" s="63"/>
      <c r="AA480" s="63"/>
      <c r="AB480" s="63">
        <v>-187831404.37</v>
      </c>
      <c r="AC480" s="63"/>
      <c r="AD480" s="63"/>
      <c r="AE480" s="64"/>
      <c r="AF480" s="80" t="str">
        <f t="shared" si="6"/>
        <v>00001050201050000510</v>
      </c>
    </row>
    <row r="481" spans="1:33" s="82" customFormat="1" ht="11.25">
      <c r="A481" s="59" t="s">
        <v>28</v>
      </c>
      <c r="B481" s="467" t="s">
        <v>96</v>
      </c>
      <c r="C481" s="468"/>
      <c r="D481" s="468"/>
      <c r="E481" s="469"/>
      <c r="F481" s="84">
        <v>-27874326</v>
      </c>
      <c r="G481" s="60"/>
      <c r="H481" s="84">
        <v>-27874326</v>
      </c>
      <c r="I481" s="60">
        <v>-18241500</v>
      </c>
      <c r="J481" s="61"/>
      <c r="K481" s="61"/>
      <c r="L481" s="61"/>
      <c r="M481" s="61"/>
      <c r="N481" s="61"/>
      <c r="O481" s="61"/>
      <c r="P481" s="61"/>
      <c r="Q481" s="61">
        <v>-46115826</v>
      </c>
      <c r="R481" s="61"/>
      <c r="S481" s="84">
        <v>-7709629.75</v>
      </c>
      <c r="T481" s="60"/>
      <c r="U481" s="84">
        <v>-7709629.75</v>
      </c>
      <c r="V481" s="60">
        <v>-5151600</v>
      </c>
      <c r="W481" s="61"/>
      <c r="X481" s="62"/>
      <c r="Y481" s="63"/>
      <c r="Z481" s="63"/>
      <c r="AA481" s="63"/>
      <c r="AB481" s="63"/>
      <c r="AC481" s="63"/>
      <c r="AD481" s="63">
        <v>-12861229.75</v>
      </c>
      <c r="AE481" s="64"/>
      <c r="AF481" s="80" t="str">
        <f t="shared" si="6"/>
        <v>00001050201100000510</v>
      </c>
    </row>
    <row r="482" spans="1:33" s="82" customFormat="1" ht="11.25">
      <c r="A482" s="59" t="s">
        <v>28</v>
      </c>
      <c r="B482" s="467" t="s">
        <v>98</v>
      </c>
      <c r="C482" s="468"/>
      <c r="D482" s="468"/>
      <c r="E482" s="469"/>
      <c r="F482" s="84">
        <v>-93998452.640000001</v>
      </c>
      <c r="G482" s="60"/>
      <c r="H482" s="84">
        <v>-93998452.640000001</v>
      </c>
      <c r="I482" s="60"/>
      <c r="J482" s="61"/>
      <c r="K482" s="61"/>
      <c r="L482" s="61"/>
      <c r="M482" s="61"/>
      <c r="N482" s="61"/>
      <c r="O482" s="61"/>
      <c r="P482" s="61">
        <v>-93998452.640000001</v>
      </c>
      <c r="Q482" s="61"/>
      <c r="R482" s="61"/>
      <c r="S482" s="84">
        <v>-51299211.329999998</v>
      </c>
      <c r="T482" s="60"/>
      <c r="U482" s="84">
        <v>-51299211.329999998</v>
      </c>
      <c r="V482" s="60"/>
      <c r="W482" s="61"/>
      <c r="X482" s="62"/>
      <c r="Y482" s="63"/>
      <c r="Z482" s="63"/>
      <c r="AA482" s="63"/>
      <c r="AB482" s="63"/>
      <c r="AC482" s="63">
        <v>-51299211.329999998</v>
      </c>
      <c r="AD482" s="63"/>
      <c r="AE482" s="64"/>
      <c r="AF482" s="80" t="str">
        <f t="shared" si="6"/>
        <v>00001050201130000510</v>
      </c>
    </row>
    <row r="483" spans="1:33" s="82" customFormat="1" ht="11.25">
      <c r="A483" s="83" t="s">
        <v>29</v>
      </c>
      <c r="B483" s="461" t="s">
        <v>76</v>
      </c>
      <c r="C483" s="470"/>
      <c r="D483" s="470"/>
      <c r="E483" s="471"/>
      <c r="F483" s="84">
        <v>674651585.21000004</v>
      </c>
      <c r="G483" s="84"/>
      <c r="H483" s="84">
        <v>674651585.21000004</v>
      </c>
      <c r="I483" s="84">
        <v>18872902</v>
      </c>
      <c r="J483" s="84"/>
      <c r="K483" s="84"/>
      <c r="L483" s="84"/>
      <c r="M483" s="84"/>
      <c r="N483" s="84"/>
      <c r="O483" s="84">
        <v>546203522.97000003</v>
      </c>
      <c r="P483" s="84">
        <v>101160138.23999999</v>
      </c>
      <c r="Q483" s="84">
        <v>46160826</v>
      </c>
      <c r="R483" s="84"/>
      <c r="S483" s="84">
        <v>203324911.21000001</v>
      </c>
      <c r="T483" s="84"/>
      <c r="U483" s="84">
        <v>203324911.21000001</v>
      </c>
      <c r="V483" s="84">
        <v>5432152</v>
      </c>
      <c r="W483" s="84"/>
      <c r="X483" s="84"/>
      <c r="Y483" s="84"/>
      <c r="Z483" s="84"/>
      <c r="AA483" s="84"/>
      <c r="AB483" s="84">
        <v>169397432.11000001</v>
      </c>
      <c r="AC483" s="84">
        <v>25365137.399999999</v>
      </c>
      <c r="AD483" s="100">
        <v>13994493.699999999</v>
      </c>
      <c r="AE483" s="85"/>
      <c r="AF483" s="80" t="str">
        <f t="shared" si="6"/>
        <v>00001050000000000600</v>
      </c>
      <c r="AG483" s="81"/>
    </row>
    <row r="484" spans="1:33" s="82" customFormat="1" ht="11.25">
      <c r="A484" s="83" t="s">
        <v>29</v>
      </c>
      <c r="B484" s="461" t="s">
        <v>78</v>
      </c>
      <c r="C484" s="470"/>
      <c r="D484" s="470"/>
      <c r="E484" s="471"/>
      <c r="F484" s="84">
        <v>674651585.21000004</v>
      </c>
      <c r="G484" s="84"/>
      <c r="H484" s="84">
        <v>674651585.21000004</v>
      </c>
      <c r="I484" s="84">
        <v>18872902</v>
      </c>
      <c r="J484" s="84"/>
      <c r="K484" s="84"/>
      <c r="L484" s="84"/>
      <c r="M484" s="84"/>
      <c r="N484" s="84"/>
      <c r="O484" s="84">
        <v>546203522.97000003</v>
      </c>
      <c r="P484" s="84">
        <v>101160138.23999999</v>
      </c>
      <c r="Q484" s="84">
        <v>46160826</v>
      </c>
      <c r="R484" s="84"/>
      <c r="S484" s="84">
        <v>203324911.21000001</v>
      </c>
      <c r="T484" s="84"/>
      <c r="U484" s="84">
        <v>203324911.21000001</v>
      </c>
      <c r="V484" s="84">
        <v>5432152</v>
      </c>
      <c r="W484" s="84"/>
      <c r="X484" s="84"/>
      <c r="Y484" s="84"/>
      <c r="Z484" s="84"/>
      <c r="AA484" s="84"/>
      <c r="AB484" s="84">
        <v>169397432.11000001</v>
      </c>
      <c r="AC484" s="84">
        <v>25365137.399999999</v>
      </c>
      <c r="AD484" s="100">
        <v>13994493.699999999</v>
      </c>
      <c r="AE484" s="85"/>
      <c r="AF484" s="80" t="str">
        <f t="shared" si="6"/>
        <v>00001050200000000600</v>
      </c>
      <c r="AG484" s="81"/>
    </row>
    <row r="485" spans="1:33" s="82" customFormat="1" ht="11.25">
      <c r="A485" s="83" t="s">
        <v>29</v>
      </c>
      <c r="B485" s="461" t="s">
        <v>79</v>
      </c>
      <c r="C485" s="470"/>
      <c r="D485" s="470"/>
      <c r="E485" s="471"/>
      <c r="F485" s="84">
        <v>674651585.21000004</v>
      </c>
      <c r="G485" s="84"/>
      <c r="H485" s="84">
        <v>674651585.21000004</v>
      </c>
      <c r="I485" s="84">
        <v>18872902</v>
      </c>
      <c r="J485" s="84"/>
      <c r="K485" s="84"/>
      <c r="L485" s="84"/>
      <c r="M485" s="84"/>
      <c r="N485" s="84"/>
      <c r="O485" s="84">
        <v>546203522.97000003</v>
      </c>
      <c r="P485" s="84">
        <v>101160138.23999999</v>
      </c>
      <c r="Q485" s="84">
        <v>46160826</v>
      </c>
      <c r="R485" s="84"/>
      <c r="S485" s="84">
        <v>203324911.21000001</v>
      </c>
      <c r="T485" s="84"/>
      <c r="U485" s="84">
        <v>203324911.21000001</v>
      </c>
      <c r="V485" s="84">
        <v>5432152</v>
      </c>
      <c r="W485" s="84"/>
      <c r="X485" s="84"/>
      <c r="Y485" s="84"/>
      <c r="Z485" s="84"/>
      <c r="AA485" s="84"/>
      <c r="AB485" s="84">
        <v>169397432.11000001</v>
      </c>
      <c r="AC485" s="84">
        <v>25365137.399999999</v>
      </c>
      <c r="AD485" s="100">
        <v>13994493.699999999</v>
      </c>
      <c r="AE485" s="85"/>
      <c r="AF485" s="80" t="str">
        <f t="shared" si="6"/>
        <v>00001050201000000610</v>
      </c>
      <c r="AG485" s="81"/>
    </row>
    <row r="486" spans="1:33" s="82" customFormat="1" ht="11.25">
      <c r="A486" s="71" t="s">
        <v>29</v>
      </c>
      <c r="B486" s="467" t="s">
        <v>81</v>
      </c>
      <c r="C486" s="468"/>
      <c r="D486" s="468"/>
      <c r="E486" s="469"/>
      <c r="F486" s="84">
        <v>527962022.97000003</v>
      </c>
      <c r="G486" s="72"/>
      <c r="H486" s="84">
        <v>527962022.97000003</v>
      </c>
      <c r="I486" s="72">
        <v>18241500</v>
      </c>
      <c r="J486" s="73"/>
      <c r="K486" s="73"/>
      <c r="L486" s="73"/>
      <c r="M486" s="73"/>
      <c r="N486" s="73"/>
      <c r="O486" s="73">
        <v>546203522.97000003</v>
      </c>
      <c r="P486" s="73"/>
      <c r="Q486" s="73"/>
      <c r="R486" s="73"/>
      <c r="S486" s="84">
        <v>164245832.11000001</v>
      </c>
      <c r="T486" s="72"/>
      <c r="U486" s="84">
        <v>164245832.11000001</v>
      </c>
      <c r="V486" s="72">
        <v>5151600</v>
      </c>
      <c r="W486" s="73"/>
      <c r="X486" s="74"/>
      <c r="Y486" s="75"/>
      <c r="Z486" s="75"/>
      <c r="AA486" s="75"/>
      <c r="AB486" s="75">
        <v>169397432.11000001</v>
      </c>
      <c r="AC486" s="75"/>
      <c r="AD486" s="75"/>
      <c r="AE486" s="76"/>
      <c r="AF486" s="80" t="str">
        <f t="shared" si="6"/>
        <v>00001050201050000610</v>
      </c>
    </row>
    <row r="487" spans="1:33" s="82" customFormat="1" ht="11.25">
      <c r="A487" s="71" t="s">
        <v>29</v>
      </c>
      <c r="B487" s="467" t="s">
        <v>83</v>
      </c>
      <c r="C487" s="468"/>
      <c r="D487" s="468"/>
      <c r="E487" s="469"/>
      <c r="F487" s="84">
        <v>45829424</v>
      </c>
      <c r="G487" s="72"/>
      <c r="H487" s="84">
        <v>45829424</v>
      </c>
      <c r="I487" s="72">
        <v>331402</v>
      </c>
      <c r="J487" s="73"/>
      <c r="K487" s="73"/>
      <c r="L487" s="73"/>
      <c r="M487" s="73"/>
      <c r="N487" s="73"/>
      <c r="O487" s="73"/>
      <c r="P487" s="73"/>
      <c r="Q487" s="73">
        <v>46160826</v>
      </c>
      <c r="R487" s="73"/>
      <c r="S487" s="84">
        <v>13863941.699999999</v>
      </c>
      <c r="T487" s="72"/>
      <c r="U487" s="84">
        <v>13863941.699999999</v>
      </c>
      <c r="V487" s="72">
        <v>130552</v>
      </c>
      <c r="W487" s="73"/>
      <c r="X487" s="74"/>
      <c r="Y487" s="75"/>
      <c r="Z487" s="75"/>
      <c r="AA487" s="75"/>
      <c r="AB487" s="75"/>
      <c r="AC487" s="75"/>
      <c r="AD487" s="75">
        <v>13994493.699999999</v>
      </c>
      <c r="AE487" s="76"/>
      <c r="AF487" s="80" t="str">
        <f t="shared" si="6"/>
        <v>00001050201100000610</v>
      </c>
    </row>
    <row r="488" spans="1:33" s="82" customFormat="1" ht="11.25">
      <c r="A488" s="71" t="s">
        <v>29</v>
      </c>
      <c r="B488" s="467" t="s">
        <v>85</v>
      </c>
      <c r="C488" s="468"/>
      <c r="D488" s="468"/>
      <c r="E488" s="469"/>
      <c r="F488" s="84">
        <v>100860138.23999999</v>
      </c>
      <c r="G488" s="72"/>
      <c r="H488" s="84">
        <v>100860138.23999999</v>
      </c>
      <c r="I488" s="72">
        <v>300000</v>
      </c>
      <c r="J488" s="73"/>
      <c r="K488" s="73"/>
      <c r="L488" s="73"/>
      <c r="M488" s="73"/>
      <c r="N488" s="73"/>
      <c r="O488" s="73"/>
      <c r="P488" s="73">
        <v>101160138.23999999</v>
      </c>
      <c r="Q488" s="73"/>
      <c r="R488" s="73"/>
      <c r="S488" s="84">
        <v>25215137.399999999</v>
      </c>
      <c r="T488" s="72"/>
      <c r="U488" s="84">
        <v>25215137.399999999</v>
      </c>
      <c r="V488" s="72">
        <v>150000</v>
      </c>
      <c r="W488" s="73"/>
      <c r="X488" s="74"/>
      <c r="Y488" s="75"/>
      <c r="Z488" s="75"/>
      <c r="AA488" s="75"/>
      <c r="AB488" s="75"/>
      <c r="AC488" s="75">
        <v>25365137.399999999</v>
      </c>
      <c r="AD488" s="75"/>
      <c r="AE488" s="76"/>
      <c r="AF488" s="80" t="str">
        <f t="shared" si="6"/>
        <v>00001050201130000610</v>
      </c>
    </row>
    <row r="489" spans="1:3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30"/>
      <c r="AG489" s="30"/>
    </row>
    <row r="490" spans="1:33">
      <c r="A490" s="29"/>
      <c r="B490" s="149"/>
      <c r="C490" s="149"/>
      <c r="D490" s="149"/>
      <c r="E490" s="149"/>
      <c r="F490" s="148"/>
      <c r="G490" s="148"/>
      <c r="H490" s="148"/>
      <c r="I490" s="148"/>
      <c r="J490" s="144"/>
      <c r="K490" s="144"/>
      <c r="L490" s="147"/>
      <c r="M490" s="147"/>
      <c r="N490" s="147"/>
      <c r="O490" s="147"/>
      <c r="P490" s="147"/>
      <c r="Q490" s="147"/>
      <c r="R490" s="146"/>
      <c r="S490" s="146"/>
      <c r="T490" s="146"/>
      <c r="U490" s="145"/>
      <c r="V490" s="145"/>
      <c r="W490" s="145"/>
      <c r="X490" s="145"/>
      <c r="Y490" s="145"/>
      <c r="Z490" s="145"/>
      <c r="AA490" s="145"/>
      <c r="AB490" s="22"/>
      <c r="AC490" s="22"/>
      <c r="AD490" s="22"/>
      <c r="AE490" s="144"/>
    </row>
  </sheetData>
  <mergeCells count="514"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69:W169"/>
    <mergeCell ref="A6:E6"/>
    <mergeCell ref="A2:A4"/>
    <mergeCell ref="A169:E169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33:E33"/>
    <mergeCell ref="A457:E457"/>
    <mergeCell ref="B483:E483"/>
    <mergeCell ref="B484:E484"/>
    <mergeCell ref="B485:E485"/>
    <mergeCell ref="B486:E486"/>
    <mergeCell ref="B461:E461"/>
    <mergeCell ref="B462:E462"/>
    <mergeCell ref="B463:E463"/>
    <mergeCell ref="B464:E464"/>
    <mergeCell ref="B458:E458"/>
    <mergeCell ref="B473:E473"/>
    <mergeCell ref="B468:E468"/>
    <mergeCell ref="B471:E471"/>
    <mergeCell ref="B475:E475"/>
    <mergeCell ref="B465:E465"/>
    <mergeCell ref="B466:E466"/>
    <mergeCell ref="B469:E469"/>
    <mergeCell ref="B470:E470"/>
    <mergeCell ref="B459:E460"/>
    <mergeCell ref="B478:E478"/>
    <mergeCell ref="B170:E170"/>
    <mergeCell ref="B456:E456"/>
    <mergeCell ref="B477:E477"/>
    <mergeCell ref="B171:D171"/>
    <mergeCell ref="B172:D172"/>
    <mergeCell ref="B173:D173"/>
    <mergeCell ref="B174:D174"/>
    <mergeCell ref="B175:D175"/>
    <mergeCell ref="B176:D176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95:D195"/>
    <mergeCell ref="B196:D196"/>
    <mergeCell ref="B197:D197"/>
    <mergeCell ref="B487:E487"/>
    <mergeCell ref="B488:E488"/>
    <mergeCell ref="B479:E479"/>
    <mergeCell ref="B480:E480"/>
    <mergeCell ref="B481:E481"/>
    <mergeCell ref="B482:E482"/>
    <mergeCell ref="B467:E467"/>
    <mergeCell ref="B472:E472"/>
    <mergeCell ref="B474:E474"/>
    <mergeCell ref="B476:E476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67:D267"/>
    <mergeCell ref="B268:D268"/>
    <mergeCell ref="B269:D269"/>
    <mergeCell ref="B270:D270"/>
    <mergeCell ref="B271:D271"/>
    <mergeCell ref="B272:D272"/>
    <mergeCell ref="B261:D261"/>
    <mergeCell ref="B262:D262"/>
    <mergeCell ref="B263:D263"/>
    <mergeCell ref="B264:D264"/>
    <mergeCell ref="B265:D265"/>
    <mergeCell ref="B266:D266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B325:D325"/>
    <mergeCell ref="B326:D326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87:D387"/>
    <mergeCell ref="B388:D388"/>
    <mergeCell ref="B389:D389"/>
    <mergeCell ref="B390:D390"/>
    <mergeCell ref="B391:D391"/>
    <mergeCell ref="B392:D392"/>
    <mergeCell ref="B381:D381"/>
    <mergeCell ref="B382:D382"/>
    <mergeCell ref="B383:D383"/>
    <mergeCell ref="B384:D384"/>
    <mergeCell ref="B385:D385"/>
    <mergeCell ref="B386:D386"/>
    <mergeCell ref="B399:D399"/>
    <mergeCell ref="B400:D400"/>
    <mergeCell ref="B401:D401"/>
    <mergeCell ref="B402:D402"/>
    <mergeCell ref="B403:D403"/>
    <mergeCell ref="B404:D404"/>
    <mergeCell ref="B393:D393"/>
    <mergeCell ref="B394:D394"/>
    <mergeCell ref="B395:D395"/>
    <mergeCell ref="B396:D396"/>
    <mergeCell ref="B397:D397"/>
    <mergeCell ref="B398:D398"/>
    <mergeCell ref="B411:D411"/>
    <mergeCell ref="B412:D412"/>
    <mergeCell ref="B413:D413"/>
    <mergeCell ref="B414:D414"/>
    <mergeCell ref="B415:D415"/>
    <mergeCell ref="B416:D416"/>
    <mergeCell ref="B405:D405"/>
    <mergeCell ref="B406:D406"/>
    <mergeCell ref="B407:D407"/>
    <mergeCell ref="B408:D408"/>
    <mergeCell ref="B409:D409"/>
    <mergeCell ref="B410:D410"/>
    <mergeCell ref="B423:D423"/>
    <mergeCell ref="B424:D424"/>
    <mergeCell ref="B425:D425"/>
    <mergeCell ref="B426:D426"/>
    <mergeCell ref="B427:D427"/>
    <mergeCell ref="B428:D428"/>
    <mergeCell ref="B417:D417"/>
    <mergeCell ref="B418:D418"/>
    <mergeCell ref="B419:D419"/>
    <mergeCell ref="B420:D420"/>
    <mergeCell ref="B421:D421"/>
    <mergeCell ref="B422:D422"/>
    <mergeCell ref="B437:D437"/>
    <mergeCell ref="B438:D438"/>
    <mergeCell ref="B439:D439"/>
    <mergeCell ref="B440:D440"/>
    <mergeCell ref="B429:D429"/>
    <mergeCell ref="B430:D430"/>
    <mergeCell ref="B431:D431"/>
    <mergeCell ref="B432:D432"/>
    <mergeCell ref="B433:D433"/>
    <mergeCell ref="B434:D434"/>
    <mergeCell ref="B453:D453"/>
    <mergeCell ref="B454:D454"/>
    <mergeCell ref="B455:D455"/>
    <mergeCell ref="B8:E8"/>
    <mergeCell ref="B9:E9"/>
    <mergeCell ref="B10:E10"/>
    <mergeCell ref="B11:E11"/>
    <mergeCell ref="B12:E12"/>
    <mergeCell ref="B13:E13"/>
    <mergeCell ref="B14:E14"/>
    <mergeCell ref="B447:D447"/>
    <mergeCell ref="B448:D448"/>
    <mergeCell ref="B449:D449"/>
    <mergeCell ref="B450:D450"/>
    <mergeCell ref="B451:D451"/>
    <mergeCell ref="B452:D452"/>
    <mergeCell ref="B441:D441"/>
    <mergeCell ref="B442:D442"/>
    <mergeCell ref="B443:D443"/>
    <mergeCell ref="B444:D444"/>
    <mergeCell ref="B445:D445"/>
    <mergeCell ref="B446:D446"/>
    <mergeCell ref="B435:D435"/>
    <mergeCell ref="B436:D436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B45:E45"/>
    <mergeCell ref="B46:E46"/>
    <mergeCell ref="B47:E4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117:E117"/>
    <mergeCell ref="B118:E118"/>
    <mergeCell ref="B119:E119"/>
    <mergeCell ref="B120:E120"/>
    <mergeCell ref="B121:E121"/>
    <mergeCell ref="B122:E122"/>
    <mergeCell ref="B111:E111"/>
    <mergeCell ref="B112:E112"/>
    <mergeCell ref="B113:E113"/>
    <mergeCell ref="B114:E114"/>
    <mergeCell ref="B115:E115"/>
    <mergeCell ref="B116:E116"/>
    <mergeCell ref="B129:E129"/>
    <mergeCell ref="B130:E130"/>
    <mergeCell ref="B131:E131"/>
    <mergeCell ref="B132:E132"/>
    <mergeCell ref="B133:E133"/>
    <mergeCell ref="B134:E134"/>
    <mergeCell ref="B123:E123"/>
    <mergeCell ref="B124:E124"/>
    <mergeCell ref="B125:E125"/>
    <mergeCell ref="B126:E126"/>
    <mergeCell ref="B127:E127"/>
    <mergeCell ref="B128:E128"/>
    <mergeCell ref="B141:E141"/>
    <mergeCell ref="B142:E142"/>
    <mergeCell ref="B143:E143"/>
    <mergeCell ref="B144:E144"/>
    <mergeCell ref="B145:E145"/>
    <mergeCell ref="B146:E146"/>
    <mergeCell ref="B135:E135"/>
    <mergeCell ref="B136:E136"/>
    <mergeCell ref="B137:E137"/>
    <mergeCell ref="B138:E138"/>
    <mergeCell ref="B139:E139"/>
    <mergeCell ref="B140:E140"/>
    <mergeCell ref="B153:E153"/>
    <mergeCell ref="B154:E154"/>
    <mergeCell ref="B155:E155"/>
    <mergeCell ref="B156:E156"/>
    <mergeCell ref="B157:E157"/>
    <mergeCell ref="B158:E158"/>
    <mergeCell ref="B147:E147"/>
    <mergeCell ref="B148:E148"/>
    <mergeCell ref="B149:E149"/>
    <mergeCell ref="B150:E150"/>
    <mergeCell ref="B151:E151"/>
    <mergeCell ref="B152:E152"/>
    <mergeCell ref="B165:E165"/>
    <mergeCell ref="B166:E166"/>
    <mergeCell ref="B167:E167"/>
    <mergeCell ref="B168:E168"/>
    <mergeCell ref="B159:E159"/>
    <mergeCell ref="B160:E160"/>
    <mergeCell ref="B161:E161"/>
    <mergeCell ref="B162:E162"/>
    <mergeCell ref="B163:E163"/>
    <mergeCell ref="B164:E16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8" max="16383" man="1"/>
    <brk id="4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6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1" sqref="H1:H1048576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0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10"/>
      <c r="W1" s="110"/>
      <c r="X1" s="110"/>
      <c r="Y1" s="11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9" t="s">
        <v>69</v>
      </c>
    </row>
    <row r="2" spans="1:40" ht="6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"/>
      <c r="U2" s="6"/>
      <c r="V2" s="5"/>
      <c r="W2" s="5"/>
      <c r="X2" s="5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0" ht="15" customHeight="1">
      <c r="A3" s="523" t="s">
        <v>5</v>
      </c>
      <c r="B3" s="511" t="s">
        <v>6</v>
      </c>
      <c r="C3" s="521" t="s">
        <v>7</v>
      </c>
      <c r="D3" s="522"/>
      <c r="E3" s="522"/>
      <c r="F3" s="523"/>
      <c r="G3" s="519" t="s">
        <v>8</v>
      </c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36" t="s">
        <v>5</v>
      </c>
      <c r="U3" s="511" t="s">
        <v>6</v>
      </c>
      <c r="V3" s="521" t="s">
        <v>7</v>
      </c>
      <c r="W3" s="522"/>
      <c r="X3" s="522"/>
      <c r="Y3" s="523"/>
      <c r="Z3" s="514" t="s">
        <v>9</v>
      </c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</row>
    <row r="4" spans="1:40" ht="15" customHeight="1">
      <c r="A4" s="526"/>
      <c r="B4" s="512"/>
      <c r="C4" s="524"/>
      <c r="D4" s="525"/>
      <c r="E4" s="525"/>
      <c r="F4" s="526"/>
      <c r="G4" s="503" t="s">
        <v>34</v>
      </c>
      <c r="H4" s="503" t="s">
        <v>35</v>
      </c>
      <c r="I4" s="503" t="s">
        <v>32</v>
      </c>
      <c r="J4" s="503" t="s">
        <v>36</v>
      </c>
      <c r="K4" s="503" t="s">
        <v>10</v>
      </c>
      <c r="L4" s="505" t="s">
        <v>46</v>
      </c>
      <c r="M4" s="505" t="s">
        <v>11</v>
      </c>
      <c r="N4" s="505" t="s">
        <v>56</v>
      </c>
      <c r="O4" s="505" t="s">
        <v>57</v>
      </c>
      <c r="P4" s="505" t="s">
        <v>12</v>
      </c>
      <c r="Q4" s="505" t="s">
        <v>58</v>
      </c>
      <c r="R4" s="505" t="s">
        <v>59</v>
      </c>
      <c r="S4" s="507" t="s">
        <v>13</v>
      </c>
      <c r="T4" s="537"/>
      <c r="U4" s="512"/>
      <c r="V4" s="524"/>
      <c r="W4" s="525"/>
      <c r="X4" s="525"/>
      <c r="Y4" s="526"/>
      <c r="Z4" s="503" t="s">
        <v>34</v>
      </c>
      <c r="AA4" s="503" t="s">
        <v>35</v>
      </c>
      <c r="AB4" s="503" t="s">
        <v>32</v>
      </c>
      <c r="AC4" s="503" t="s">
        <v>36</v>
      </c>
      <c r="AD4" s="503" t="s">
        <v>10</v>
      </c>
      <c r="AE4" s="505" t="s">
        <v>46</v>
      </c>
      <c r="AF4" s="505" t="s">
        <v>11</v>
      </c>
      <c r="AG4" s="505" t="s">
        <v>56</v>
      </c>
      <c r="AH4" s="505" t="s">
        <v>57</v>
      </c>
      <c r="AI4" s="505" t="s">
        <v>12</v>
      </c>
      <c r="AJ4" s="505" t="s">
        <v>58</v>
      </c>
      <c r="AK4" s="505" t="s">
        <v>59</v>
      </c>
      <c r="AL4" s="507" t="s">
        <v>13</v>
      </c>
    </row>
    <row r="5" spans="1:40" ht="123.75" customHeight="1">
      <c r="A5" s="529"/>
      <c r="B5" s="513"/>
      <c r="C5" s="527"/>
      <c r="D5" s="528"/>
      <c r="E5" s="528"/>
      <c r="F5" s="529"/>
      <c r="G5" s="504"/>
      <c r="H5" s="504"/>
      <c r="I5" s="504"/>
      <c r="J5" s="504"/>
      <c r="K5" s="504"/>
      <c r="L5" s="506"/>
      <c r="M5" s="506"/>
      <c r="N5" s="506"/>
      <c r="O5" s="506"/>
      <c r="P5" s="506"/>
      <c r="Q5" s="506"/>
      <c r="R5" s="506"/>
      <c r="S5" s="508"/>
      <c r="T5" s="538"/>
      <c r="U5" s="513"/>
      <c r="V5" s="527"/>
      <c r="W5" s="528"/>
      <c r="X5" s="528"/>
      <c r="Y5" s="529"/>
      <c r="Z5" s="504"/>
      <c r="AA5" s="504"/>
      <c r="AB5" s="504"/>
      <c r="AC5" s="504"/>
      <c r="AD5" s="504"/>
      <c r="AE5" s="506"/>
      <c r="AF5" s="506"/>
      <c r="AG5" s="506"/>
      <c r="AH5" s="506"/>
      <c r="AI5" s="506"/>
      <c r="AJ5" s="506"/>
      <c r="AK5" s="506"/>
      <c r="AL5" s="508"/>
    </row>
    <row r="6" spans="1:40" s="38" customFormat="1" ht="12" thickBot="1">
      <c r="A6" s="25">
        <v>1</v>
      </c>
      <c r="B6" s="26">
        <v>2</v>
      </c>
      <c r="C6" s="533">
        <v>3</v>
      </c>
      <c r="D6" s="534"/>
      <c r="E6" s="534"/>
      <c r="F6" s="53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533">
        <v>3</v>
      </c>
      <c r="W6" s="534"/>
      <c r="X6" s="534"/>
      <c r="Y6" s="535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0" s="38" customFormat="1" ht="22.5">
      <c r="A7" s="156" t="s">
        <v>51</v>
      </c>
      <c r="B7" s="35" t="s">
        <v>14</v>
      </c>
      <c r="C7" s="485" t="s">
        <v>68</v>
      </c>
      <c r="D7" s="486"/>
      <c r="E7" s="486"/>
      <c r="F7" s="487"/>
      <c r="G7" s="36">
        <v>655572727.63999999</v>
      </c>
      <c r="H7" s="36">
        <v>0</v>
      </c>
      <c r="I7" s="36">
        <v>655572727.63999999</v>
      </c>
      <c r="J7" s="36">
        <v>18872902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534331351</v>
      </c>
      <c r="Q7" s="36">
        <v>93998452.640000001</v>
      </c>
      <c r="R7" s="36">
        <v>46115826</v>
      </c>
      <c r="S7" s="36">
        <v>0</v>
      </c>
      <c r="T7" s="34" t="s">
        <v>51</v>
      </c>
      <c r="U7" s="35" t="s">
        <v>14</v>
      </c>
      <c r="V7" s="485" t="s">
        <v>15</v>
      </c>
      <c r="W7" s="486"/>
      <c r="X7" s="486"/>
      <c r="Y7" s="487"/>
      <c r="Z7" s="106">
        <v>245443861.63</v>
      </c>
      <c r="AA7" s="36">
        <v>0</v>
      </c>
      <c r="AB7" s="36">
        <v>245443861.63</v>
      </c>
      <c r="AC7" s="36">
        <v>5432152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187198786.84999999</v>
      </c>
      <c r="AJ7" s="36">
        <v>51043942.630000003</v>
      </c>
      <c r="AK7" s="99">
        <v>12633284.15</v>
      </c>
      <c r="AL7" s="37">
        <v>0</v>
      </c>
    </row>
    <row r="8" spans="1:40" s="82" customFormat="1" ht="11.25">
      <c r="A8" s="121" t="s">
        <v>467</v>
      </c>
      <c r="B8" s="83" t="s">
        <v>14</v>
      </c>
      <c r="C8" s="457" t="s">
        <v>468</v>
      </c>
      <c r="D8" s="457"/>
      <c r="E8" s="457"/>
      <c r="F8" s="457"/>
      <c r="G8" s="84">
        <v>255323275</v>
      </c>
      <c r="H8" s="84"/>
      <c r="I8" s="84">
        <v>255323275</v>
      </c>
      <c r="J8" s="84"/>
      <c r="K8" s="84"/>
      <c r="L8" s="84"/>
      <c r="M8" s="84"/>
      <c r="N8" s="84"/>
      <c r="O8" s="84"/>
      <c r="P8" s="84">
        <v>184508049</v>
      </c>
      <c r="Q8" s="84">
        <v>46350900</v>
      </c>
      <c r="R8" s="84">
        <v>24464326</v>
      </c>
      <c r="S8" s="84"/>
      <c r="T8" s="87" t="str">
        <f t="shared" ref="T8:T39" si="0">""&amp;A8</f>
        <v>НАЛОГОВЫЕ И НЕНАЛОГОВЫЕ ДОХОДЫ</v>
      </c>
      <c r="U8" s="83" t="str">
        <f t="shared" ref="U8:U39" si="1">""&amp;B8</f>
        <v>010</v>
      </c>
      <c r="V8" s="457" t="str">
        <f t="shared" ref="V8:V39" si="2">""&amp;C8</f>
        <v>00010000000000000000</v>
      </c>
      <c r="W8" s="457"/>
      <c r="X8" s="457"/>
      <c r="Y8" s="457"/>
      <c r="Z8" s="84">
        <v>76211513.549999997</v>
      </c>
      <c r="AA8" s="84"/>
      <c r="AB8" s="84">
        <v>76211513.549999997</v>
      </c>
      <c r="AC8" s="84"/>
      <c r="AD8" s="84"/>
      <c r="AE8" s="84"/>
      <c r="AF8" s="84"/>
      <c r="AG8" s="84"/>
      <c r="AH8" s="84"/>
      <c r="AI8" s="84">
        <v>52993670.579999998</v>
      </c>
      <c r="AJ8" s="84">
        <v>15736158.82</v>
      </c>
      <c r="AK8" s="100">
        <v>7481684.1500000004</v>
      </c>
      <c r="AL8" s="85"/>
      <c r="AM8" s="86" t="str">
        <f t="shared" ref="AM8:AM39" si="3">"" &amp; C8</f>
        <v>00010000000000000000</v>
      </c>
      <c r="AN8" s="81"/>
    </row>
    <row r="9" spans="1:40" s="82" customFormat="1" ht="11.25">
      <c r="A9" s="121" t="s">
        <v>469</v>
      </c>
      <c r="B9" s="83" t="s">
        <v>14</v>
      </c>
      <c r="C9" s="457" t="s">
        <v>470</v>
      </c>
      <c r="D9" s="457"/>
      <c r="E9" s="457"/>
      <c r="F9" s="457"/>
      <c r="G9" s="84">
        <v>151172600</v>
      </c>
      <c r="H9" s="84"/>
      <c r="I9" s="84">
        <v>151172600</v>
      </c>
      <c r="J9" s="84"/>
      <c r="K9" s="84"/>
      <c r="L9" s="84"/>
      <c r="M9" s="84"/>
      <c r="N9" s="84"/>
      <c r="O9" s="84"/>
      <c r="P9" s="84">
        <v>125764600</v>
      </c>
      <c r="Q9" s="84">
        <v>22813000</v>
      </c>
      <c r="R9" s="84">
        <v>2595000</v>
      </c>
      <c r="S9" s="84"/>
      <c r="T9" s="87" t="str">
        <f t="shared" si="0"/>
        <v>НАЛОГИ НА ПРИБЫЛЬ, ДОХОДЫ</v>
      </c>
      <c r="U9" s="83" t="str">
        <f t="shared" si="1"/>
        <v>010</v>
      </c>
      <c r="V9" s="457" t="str">
        <f t="shared" si="2"/>
        <v>00010100000000000000</v>
      </c>
      <c r="W9" s="457"/>
      <c r="X9" s="457"/>
      <c r="Y9" s="457"/>
      <c r="Z9" s="84">
        <v>39482949.619999997</v>
      </c>
      <c r="AA9" s="84"/>
      <c r="AB9" s="84">
        <v>39482949.619999997</v>
      </c>
      <c r="AC9" s="84"/>
      <c r="AD9" s="84"/>
      <c r="AE9" s="84"/>
      <c r="AF9" s="84"/>
      <c r="AG9" s="84"/>
      <c r="AH9" s="84"/>
      <c r="AI9" s="84">
        <v>33015861.359999999</v>
      </c>
      <c r="AJ9" s="84">
        <v>5740642.9299999997</v>
      </c>
      <c r="AK9" s="100">
        <v>726445.33</v>
      </c>
      <c r="AL9" s="85"/>
      <c r="AM9" s="86" t="str">
        <f t="shared" si="3"/>
        <v>00010100000000000000</v>
      </c>
      <c r="AN9" s="81"/>
    </row>
    <row r="10" spans="1:40" s="82" customFormat="1" ht="11.25">
      <c r="A10" s="121" t="s">
        <v>471</v>
      </c>
      <c r="B10" s="83" t="s">
        <v>14</v>
      </c>
      <c r="C10" s="457" t="s">
        <v>472</v>
      </c>
      <c r="D10" s="457"/>
      <c r="E10" s="457"/>
      <c r="F10" s="457"/>
      <c r="G10" s="84">
        <v>151172600</v>
      </c>
      <c r="H10" s="84"/>
      <c r="I10" s="84">
        <v>151172600</v>
      </c>
      <c r="J10" s="84"/>
      <c r="K10" s="84"/>
      <c r="L10" s="84"/>
      <c r="M10" s="84"/>
      <c r="N10" s="84"/>
      <c r="O10" s="84"/>
      <c r="P10" s="84">
        <v>125764600</v>
      </c>
      <c r="Q10" s="84">
        <v>22813000</v>
      </c>
      <c r="R10" s="84">
        <v>2595000</v>
      </c>
      <c r="S10" s="84"/>
      <c r="T10" s="87" t="str">
        <f t="shared" si="0"/>
        <v>Налог на доходы физических лиц</v>
      </c>
      <c r="U10" s="83" t="str">
        <f t="shared" si="1"/>
        <v>010</v>
      </c>
      <c r="V10" s="457" t="str">
        <f t="shared" si="2"/>
        <v>00010102000010000110</v>
      </c>
      <c r="W10" s="457"/>
      <c r="X10" s="457"/>
      <c r="Y10" s="457"/>
      <c r="Z10" s="84">
        <v>39482949.619999997</v>
      </c>
      <c r="AA10" s="84"/>
      <c r="AB10" s="84">
        <v>39482949.619999997</v>
      </c>
      <c r="AC10" s="84"/>
      <c r="AD10" s="84"/>
      <c r="AE10" s="84"/>
      <c r="AF10" s="84"/>
      <c r="AG10" s="84"/>
      <c r="AH10" s="84"/>
      <c r="AI10" s="84">
        <v>33015861.359999999</v>
      </c>
      <c r="AJ10" s="84">
        <v>5740642.9299999997</v>
      </c>
      <c r="AK10" s="100">
        <v>726445.33</v>
      </c>
      <c r="AL10" s="85"/>
      <c r="AM10" s="86" t="str">
        <f t="shared" si="3"/>
        <v>00010102000010000110</v>
      </c>
      <c r="AN10" s="81"/>
    </row>
    <row r="11" spans="1:40" s="82" customFormat="1" ht="58.5">
      <c r="A11" s="120" t="s">
        <v>473</v>
      </c>
      <c r="B11" s="78" t="s">
        <v>14</v>
      </c>
      <c r="C11" s="458" t="s">
        <v>474</v>
      </c>
      <c r="D11" s="459"/>
      <c r="E11" s="459"/>
      <c r="F11" s="460"/>
      <c r="G11" s="84">
        <v>149440050</v>
      </c>
      <c r="H11" s="79"/>
      <c r="I11" s="84">
        <v>149440050</v>
      </c>
      <c r="J11" s="79"/>
      <c r="K11" s="62"/>
      <c r="L11" s="62"/>
      <c r="M11" s="62"/>
      <c r="N11" s="62"/>
      <c r="O11" s="62"/>
      <c r="P11" s="62">
        <v>124248400</v>
      </c>
      <c r="Q11" s="62">
        <v>22613000</v>
      </c>
      <c r="R11" s="62">
        <v>2578650</v>
      </c>
      <c r="S11" s="62"/>
      <c r="T11" s="111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19" t="str">
        <f t="shared" si="1"/>
        <v>010</v>
      </c>
      <c r="V11" s="530" t="str">
        <f t="shared" si="2"/>
        <v>00010102010010000110</v>
      </c>
      <c r="W11" s="531"/>
      <c r="X11" s="531"/>
      <c r="Y11" s="532"/>
      <c r="Z11" s="84">
        <v>39232531.710000001</v>
      </c>
      <c r="AA11" s="79"/>
      <c r="AB11" s="84">
        <v>39232531.710000001</v>
      </c>
      <c r="AC11" s="79"/>
      <c r="AD11" s="62"/>
      <c r="AE11" s="62"/>
      <c r="AF11" s="62"/>
      <c r="AG11" s="62"/>
      <c r="AH11" s="62"/>
      <c r="AI11" s="62">
        <v>32791518.030000001</v>
      </c>
      <c r="AJ11" s="62">
        <v>5715997.3600000003</v>
      </c>
      <c r="AK11" s="63">
        <v>725016.32</v>
      </c>
      <c r="AL11" s="64"/>
      <c r="AM11" s="80" t="str">
        <f t="shared" si="3"/>
        <v>00010102010010000110</v>
      </c>
      <c r="AN11" s="81"/>
    </row>
    <row r="12" spans="1:40" s="82" customFormat="1" ht="87.75">
      <c r="A12" s="120" t="s">
        <v>475</v>
      </c>
      <c r="B12" s="78" t="s">
        <v>14</v>
      </c>
      <c r="C12" s="458" t="s">
        <v>476</v>
      </c>
      <c r="D12" s="459"/>
      <c r="E12" s="459"/>
      <c r="F12" s="460"/>
      <c r="G12" s="84">
        <v>474250</v>
      </c>
      <c r="H12" s="79"/>
      <c r="I12" s="84">
        <v>474250</v>
      </c>
      <c r="J12" s="79"/>
      <c r="K12" s="62"/>
      <c r="L12" s="62"/>
      <c r="M12" s="62"/>
      <c r="N12" s="62"/>
      <c r="O12" s="62"/>
      <c r="P12" s="62">
        <v>361200</v>
      </c>
      <c r="Q12" s="62">
        <v>100000</v>
      </c>
      <c r="R12" s="62">
        <v>13050</v>
      </c>
      <c r="S12" s="62"/>
      <c r="T12" s="111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19" t="str">
        <f t="shared" si="1"/>
        <v>010</v>
      </c>
      <c r="V12" s="530" t="str">
        <f t="shared" si="2"/>
        <v>00010102020010000110</v>
      </c>
      <c r="W12" s="531"/>
      <c r="X12" s="531"/>
      <c r="Y12" s="532"/>
      <c r="Z12" s="84">
        <v>34828.080000000002</v>
      </c>
      <c r="AA12" s="79"/>
      <c r="AB12" s="84">
        <v>34828.080000000002</v>
      </c>
      <c r="AC12" s="79"/>
      <c r="AD12" s="62"/>
      <c r="AE12" s="62"/>
      <c r="AF12" s="62"/>
      <c r="AG12" s="62"/>
      <c r="AH12" s="62"/>
      <c r="AI12" s="62">
        <v>31943.68</v>
      </c>
      <c r="AJ12" s="62">
        <v>1532.4</v>
      </c>
      <c r="AK12" s="63">
        <v>1352</v>
      </c>
      <c r="AL12" s="64"/>
      <c r="AM12" s="80" t="str">
        <f t="shared" si="3"/>
        <v>00010102020010000110</v>
      </c>
      <c r="AN12" s="81"/>
    </row>
    <row r="13" spans="1:40" s="82" customFormat="1" ht="39">
      <c r="A13" s="120" t="s">
        <v>477</v>
      </c>
      <c r="B13" s="78" t="s">
        <v>14</v>
      </c>
      <c r="C13" s="458" t="s">
        <v>478</v>
      </c>
      <c r="D13" s="459"/>
      <c r="E13" s="459"/>
      <c r="F13" s="460"/>
      <c r="G13" s="84">
        <v>1126100</v>
      </c>
      <c r="H13" s="79"/>
      <c r="I13" s="84">
        <v>1126100</v>
      </c>
      <c r="J13" s="79"/>
      <c r="K13" s="62"/>
      <c r="L13" s="62"/>
      <c r="M13" s="62"/>
      <c r="N13" s="62"/>
      <c r="O13" s="62"/>
      <c r="P13" s="62">
        <v>1022800</v>
      </c>
      <c r="Q13" s="62">
        <v>100000</v>
      </c>
      <c r="R13" s="62">
        <v>3300</v>
      </c>
      <c r="S13" s="62"/>
      <c r="T13" s="111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19" t="str">
        <f t="shared" si="1"/>
        <v>010</v>
      </c>
      <c r="V13" s="530" t="str">
        <f t="shared" si="2"/>
        <v>00010102030010000110</v>
      </c>
      <c r="W13" s="531"/>
      <c r="X13" s="531"/>
      <c r="Y13" s="532"/>
      <c r="Z13" s="84">
        <v>98692.71</v>
      </c>
      <c r="AA13" s="79"/>
      <c r="AB13" s="84">
        <v>98692.71</v>
      </c>
      <c r="AC13" s="79"/>
      <c r="AD13" s="62"/>
      <c r="AE13" s="62"/>
      <c r="AF13" s="62"/>
      <c r="AG13" s="62"/>
      <c r="AH13" s="62"/>
      <c r="AI13" s="62">
        <v>75502.53</v>
      </c>
      <c r="AJ13" s="62">
        <v>23113.17</v>
      </c>
      <c r="AK13" s="63">
        <v>77.010000000000005</v>
      </c>
      <c r="AL13" s="64"/>
      <c r="AM13" s="80" t="str">
        <f t="shared" si="3"/>
        <v>00010102030010000110</v>
      </c>
      <c r="AN13" s="81"/>
    </row>
    <row r="14" spans="1:40" s="82" customFormat="1" ht="68.25">
      <c r="A14" s="120" t="s">
        <v>479</v>
      </c>
      <c r="B14" s="78" t="s">
        <v>14</v>
      </c>
      <c r="C14" s="458" t="s">
        <v>480</v>
      </c>
      <c r="D14" s="459"/>
      <c r="E14" s="459"/>
      <c r="F14" s="460"/>
      <c r="G14" s="84">
        <v>132200</v>
      </c>
      <c r="H14" s="79"/>
      <c r="I14" s="84">
        <v>132200</v>
      </c>
      <c r="J14" s="79"/>
      <c r="K14" s="62"/>
      <c r="L14" s="62"/>
      <c r="M14" s="62"/>
      <c r="N14" s="62"/>
      <c r="O14" s="62"/>
      <c r="P14" s="62">
        <v>132200</v>
      </c>
      <c r="Q14" s="62"/>
      <c r="R14" s="62"/>
      <c r="S14" s="62"/>
      <c r="T14" s="111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19" t="str">
        <f t="shared" si="1"/>
        <v>010</v>
      </c>
      <c r="V14" s="530" t="str">
        <f t="shared" si="2"/>
        <v>00010102040010000110</v>
      </c>
      <c r="W14" s="531"/>
      <c r="X14" s="531"/>
      <c r="Y14" s="532"/>
      <c r="Z14" s="84">
        <v>116897.12</v>
      </c>
      <c r="AA14" s="79"/>
      <c r="AB14" s="84">
        <v>116897.12</v>
      </c>
      <c r="AC14" s="79"/>
      <c r="AD14" s="62"/>
      <c r="AE14" s="62"/>
      <c r="AF14" s="62"/>
      <c r="AG14" s="62"/>
      <c r="AH14" s="62"/>
      <c r="AI14" s="62">
        <v>116897.12</v>
      </c>
      <c r="AJ14" s="62"/>
      <c r="AK14" s="63"/>
      <c r="AL14" s="64"/>
      <c r="AM14" s="80" t="str">
        <f t="shared" si="3"/>
        <v>00010102040010000110</v>
      </c>
      <c r="AN14" s="81"/>
    </row>
    <row r="15" spans="1:40" s="82" customFormat="1" ht="29.25">
      <c r="A15" s="121" t="s">
        <v>481</v>
      </c>
      <c r="B15" s="83" t="s">
        <v>14</v>
      </c>
      <c r="C15" s="457" t="s">
        <v>482</v>
      </c>
      <c r="D15" s="457"/>
      <c r="E15" s="457"/>
      <c r="F15" s="457"/>
      <c r="G15" s="84">
        <v>15481000</v>
      </c>
      <c r="H15" s="84"/>
      <c r="I15" s="84">
        <v>15481000</v>
      </c>
      <c r="J15" s="84"/>
      <c r="K15" s="84"/>
      <c r="L15" s="84"/>
      <c r="M15" s="84"/>
      <c r="N15" s="84"/>
      <c r="O15" s="84"/>
      <c r="P15" s="84">
        <v>6543000</v>
      </c>
      <c r="Q15" s="84">
        <v>2564000</v>
      </c>
      <c r="R15" s="84">
        <v>6374000</v>
      </c>
      <c r="S15" s="84"/>
      <c r="T15" s="87" t="str">
        <f t="shared" si="0"/>
        <v>НАЛОГИ НА ТОВАРЫ (РАБОТЫ, УСЛУГИ), РЕАЛИЗУЕМЫЕ НА ТЕРРИТОРИИ РОССИЙСКОЙ ФЕДЕРАЦИИ</v>
      </c>
      <c r="U15" s="83" t="str">
        <f t="shared" si="1"/>
        <v>010</v>
      </c>
      <c r="V15" s="457" t="str">
        <f t="shared" si="2"/>
        <v>00010300000000000000</v>
      </c>
      <c r="W15" s="457"/>
      <c r="X15" s="457"/>
      <c r="Y15" s="457"/>
      <c r="Z15" s="84">
        <v>5467811.6399999997</v>
      </c>
      <c r="AA15" s="84"/>
      <c r="AB15" s="84">
        <v>5467811.6399999997</v>
      </c>
      <c r="AC15" s="84"/>
      <c r="AD15" s="84"/>
      <c r="AE15" s="84"/>
      <c r="AF15" s="84"/>
      <c r="AG15" s="84"/>
      <c r="AH15" s="84"/>
      <c r="AI15" s="84">
        <v>2307919.94</v>
      </c>
      <c r="AJ15" s="84">
        <v>904847.61</v>
      </c>
      <c r="AK15" s="100">
        <v>2255044.09</v>
      </c>
      <c r="AL15" s="85"/>
      <c r="AM15" s="86" t="str">
        <f t="shared" si="3"/>
        <v>00010300000000000000</v>
      </c>
      <c r="AN15" s="81"/>
    </row>
    <row r="16" spans="1:40" s="82" customFormat="1" ht="19.5">
      <c r="A16" s="121" t="s">
        <v>483</v>
      </c>
      <c r="B16" s="83" t="s">
        <v>14</v>
      </c>
      <c r="C16" s="457" t="s">
        <v>484</v>
      </c>
      <c r="D16" s="457"/>
      <c r="E16" s="457"/>
      <c r="F16" s="457"/>
      <c r="G16" s="84">
        <v>15481000</v>
      </c>
      <c r="H16" s="84"/>
      <c r="I16" s="84">
        <v>15481000</v>
      </c>
      <c r="J16" s="84"/>
      <c r="K16" s="84"/>
      <c r="L16" s="84"/>
      <c r="M16" s="84"/>
      <c r="N16" s="84"/>
      <c r="O16" s="84"/>
      <c r="P16" s="84">
        <v>6543000</v>
      </c>
      <c r="Q16" s="84">
        <v>2564000</v>
      </c>
      <c r="R16" s="84">
        <v>6374000</v>
      </c>
      <c r="S16" s="84"/>
      <c r="T16" s="87" t="str">
        <f t="shared" si="0"/>
        <v>Акцизы по подакцизным товарам (продукции), производимым на территории Российской Федерации</v>
      </c>
      <c r="U16" s="83" t="str">
        <f t="shared" si="1"/>
        <v>010</v>
      </c>
      <c r="V16" s="457" t="str">
        <f t="shared" si="2"/>
        <v>00010302000010000110</v>
      </c>
      <c r="W16" s="457"/>
      <c r="X16" s="457"/>
      <c r="Y16" s="457"/>
      <c r="Z16" s="84">
        <v>5467811.6399999997</v>
      </c>
      <c r="AA16" s="84"/>
      <c r="AB16" s="84">
        <v>5467811.6399999997</v>
      </c>
      <c r="AC16" s="84"/>
      <c r="AD16" s="84"/>
      <c r="AE16" s="84"/>
      <c r="AF16" s="84"/>
      <c r="AG16" s="84"/>
      <c r="AH16" s="84"/>
      <c r="AI16" s="84">
        <v>2307919.94</v>
      </c>
      <c r="AJ16" s="84">
        <v>904847.61</v>
      </c>
      <c r="AK16" s="100">
        <v>2255044.09</v>
      </c>
      <c r="AL16" s="85"/>
      <c r="AM16" s="86" t="str">
        <f t="shared" si="3"/>
        <v>00010302000010000110</v>
      </c>
      <c r="AN16" s="81"/>
    </row>
    <row r="17" spans="1:40" s="82" customFormat="1" ht="58.5">
      <c r="A17" s="120" t="s">
        <v>485</v>
      </c>
      <c r="B17" s="78" t="s">
        <v>14</v>
      </c>
      <c r="C17" s="458" t="s">
        <v>486</v>
      </c>
      <c r="D17" s="459"/>
      <c r="E17" s="459"/>
      <c r="F17" s="460"/>
      <c r="G17" s="84">
        <v>5397203.4000000004</v>
      </c>
      <c r="H17" s="79"/>
      <c r="I17" s="84">
        <v>5397203.4000000004</v>
      </c>
      <c r="J17" s="79"/>
      <c r="K17" s="62"/>
      <c r="L17" s="62"/>
      <c r="M17" s="62"/>
      <c r="N17" s="62"/>
      <c r="O17" s="62"/>
      <c r="P17" s="62">
        <v>2190400</v>
      </c>
      <c r="Q17" s="62">
        <v>1027403.4</v>
      </c>
      <c r="R17" s="62">
        <v>2179400</v>
      </c>
      <c r="S17" s="62"/>
      <c r="T17" s="111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19" t="str">
        <f t="shared" si="1"/>
        <v>010</v>
      </c>
      <c r="V17" s="530" t="str">
        <f t="shared" si="2"/>
        <v>00010302230010000110</v>
      </c>
      <c r="W17" s="531"/>
      <c r="X17" s="531"/>
      <c r="Y17" s="532"/>
      <c r="Z17" s="84">
        <v>1883354.16</v>
      </c>
      <c r="AA17" s="79"/>
      <c r="AB17" s="84">
        <v>1883354.16</v>
      </c>
      <c r="AC17" s="79"/>
      <c r="AD17" s="62"/>
      <c r="AE17" s="62"/>
      <c r="AF17" s="62"/>
      <c r="AG17" s="62"/>
      <c r="AH17" s="62"/>
      <c r="AI17" s="62">
        <v>794948.89</v>
      </c>
      <c r="AJ17" s="62">
        <v>311669.26</v>
      </c>
      <c r="AK17" s="63">
        <v>776736.01</v>
      </c>
      <c r="AL17" s="64"/>
      <c r="AM17" s="80" t="str">
        <f t="shared" si="3"/>
        <v>00010302230010000110</v>
      </c>
      <c r="AN17" s="81"/>
    </row>
    <row r="18" spans="1:40" s="82" customFormat="1" ht="68.25">
      <c r="A18" s="120" t="s">
        <v>487</v>
      </c>
      <c r="B18" s="78" t="s">
        <v>14</v>
      </c>
      <c r="C18" s="458" t="s">
        <v>488</v>
      </c>
      <c r="D18" s="459"/>
      <c r="E18" s="459"/>
      <c r="F18" s="460"/>
      <c r="G18" s="84">
        <v>121833.7</v>
      </c>
      <c r="H18" s="79"/>
      <c r="I18" s="84">
        <v>121833.7</v>
      </c>
      <c r="J18" s="79"/>
      <c r="K18" s="62"/>
      <c r="L18" s="62"/>
      <c r="M18" s="62"/>
      <c r="N18" s="62"/>
      <c r="O18" s="62"/>
      <c r="P18" s="62">
        <v>58800</v>
      </c>
      <c r="Q18" s="62">
        <v>14233.7</v>
      </c>
      <c r="R18" s="62">
        <v>48800</v>
      </c>
      <c r="S18" s="62"/>
      <c r="T18" s="111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19" t="str">
        <f t="shared" si="1"/>
        <v>010</v>
      </c>
      <c r="V18" s="530" t="str">
        <f t="shared" si="2"/>
        <v>00010302240010000110</v>
      </c>
      <c r="W18" s="531"/>
      <c r="X18" s="531"/>
      <c r="Y18" s="532"/>
      <c r="Z18" s="84">
        <v>32293.95</v>
      </c>
      <c r="AA18" s="79"/>
      <c r="AB18" s="84">
        <v>32293.95</v>
      </c>
      <c r="AC18" s="79"/>
      <c r="AD18" s="62"/>
      <c r="AE18" s="62"/>
      <c r="AF18" s="62"/>
      <c r="AG18" s="62"/>
      <c r="AH18" s="62"/>
      <c r="AI18" s="62">
        <v>13631.06</v>
      </c>
      <c r="AJ18" s="62">
        <v>5344.19</v>
      </c>
      <c r="AK18" s="63">
        <v>13318.7</v>
      </c>
      <c r="AL18" s="64"/>
      <c r="AM18" s="80" t="str">
        <f t="shared" si="3"/>
        <v>00010302240010000110</v>
      </c>
      <c r="AN18" s="81"/>
    </row>
    <row r="19" spans="1:40" s="82" customFormat="1" ht="58.5">
      <c r="A19" s="120" t="s">
        <v>489</v>
      </c>
      <c r="B19" s="78" t="s">
        <v>14</v>
      </c>
      <c r="C19" s="458" t="s">
        <v>490</v>
      </c>
      <c r="D19" s="459"/>
      <c r="E19" s="459"/>
      <c r="F19" s="460"/>
      <c r="G19" s="84">
        <v>9932497.9000000004</v>
      </c>
      <c r="H19" s="79"/>
      <c r="I19" s="84">
        <v>9932497.9000000004</v>
      </c>
      <c r="J19" s="79"/>
      <c r="K19" s="62"/>
      <c r="L19" s="62"/>
      <c r="M19" s="62"/>
      <c r="N19" s="62"/>
      <c r="O19" s="62"/>
      <c r="P19" s="62">
        <v>4293800</v>
      </c>
      <c r="Q19" s="62">
        <v>1513719.9</v>
      </c>
      <c r="R19" s="62">
        <v>4124978</v>
      </c>
      <c r="S19" s="62"/>
      <c r="T19" s="111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19" t="str">
        <f t="shared" si="1"/>
        <v>010</v>
      </c>
      <c r="V19" s="530" t="str">
        <f t="shared" si="2"/>
        <v>00010302250010000110</v>
      </c>
      <c r="W19" s="531"/>
      <c r="X19" s="531"/>
      <c r="Y19" s="532"/>
      <c r="Z19" s="84">
        <v>3886850.8</v>
      </c>
      <c r="AA19" s="79"/>
      <c r="AB19" s="84">
        <v>3886850.8</v>
      </c>
      <c r="AC19" s="79"/>
      <c r="AD19" s="62"/>
      <c r="AE19" s="62"/>
      <c r="AF19" s="62"/>
      <c r="AG19" s="62"/>
      <c r="AH19" s="62"/>
      <c r="AI19" s="62">
        <v>1640608.9</v>
      </c>
      <c r="AJ19" s="62">
        <v>643220.35</v>
      </c>
      <c r="AK19" s="63">
        <v>1603021.55</v>
      </c>
      <c r="AL19" s="64"/>
      <c r="AM19" s="80" t="str">
        <f t="shared" si="3"/>
        <v>00010302250010000110</v>
      </c>
      <c r="AN19" s="81"/>
    </row>
    <row r="20" spans="1:40" s="82" customFormat="1" ht="58.5">
      <c r="A20" s="120" t="s">
        <v>491</v>
      </c>
      <c r="B20" s="78" t="s">
        <v>14</v>
      </c>
      <c r="C20" s="458" t="s">
        <v>492</v>
      </c>
      <c r="D20" s="459"/>
      <c r="E20" s="459"/>
      <c r="F20" s="460"/>
      <c r="G20" s="84">
        <v>29465</v>
      </c>
      <c r="H20" s="79"/>
      <c r="I20" s="84">
        <v>29465</v>
      </c>
      <c r="J20" s="79"/>
      <c r="K20" s="62"/>
      <c r="L20" s="62"/>
      <c r="M20" s="62"/>
      <c r="N20" s="62"/>
      <c r="O20" s="62"/>
      <c r="P20" s="62">
        <v>0</v>
      </c>
      <c r="Q20" s="62">
        <v>8643</v>
      </c>
      <c r="R20" s="62">
        <v>20822</v>
      </c>
      <c r="S20" s="62"/>
      <c r="T20" s="111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19" t="str">
        <f t="shared" si="1"/>
        <v>010</v>
      </c>
      <c r="V20" s="530" t="str">
        <f t="shared" si="2"/>
        <v>00010302260010000110</v>
      </c>
      <c r="W20" s="531"/>
      <c r="X20" s="531"/>
      <c r="Y20" s="532"/>
      <c r="Z20" s="84">
        <v>-334687.27</v>
      </c>
      <c r="AA20" s="79"/>
      <c r="AB20" s="84">
        <v>-334687.27</v>
      </c>
      <c r="AC20" s="79"/>
      <c r="AD20" s="62"/>
      <c r="AE20" s="62"/>
      <c r="AF20" s="62"/>
      <c r="AG20" s="62"/>
      <c r="AH20" s="62"/>
      <c r="AI20" s="62">
        <v>-141268.91</v>
      </c>
      <c r="AJ20" s="62">
        <v>-55386.19</v>
      </c>
      <c r="AK20" s="63">
        <v>-138032.17000000001</v>
      </c>
      <c r="AL20" s="64"/>
      <c r="AM20" s="80" t="str">
        <f t="shared" si="3"/>
        <v>00010302260010000110</v>
      </c>
      <c r="AN20" s="81"/>
    </row>
    <row r="21" spans="1:40" s="82" customFormat="1" ht="11.25">
      <c r="A21" s="121" t="s">
        <v>493</v>
      </c>
      <c r="B21" s="83" t="s">
        <v>14</v>
      </c>
      <c r="C21" s="457" t="s">
        <v>494</v>
      </c>
      <c r="D21" s="457"/>
      <c r="E21" s="457"/>
      <c r="F21" s="457"/>
      <c r="G21" s="84">
        <v>22271700</v>
      </c>
      <c r="H21" s="84"/>
      <c r="I21" s="84">
        <v>22271700</v>
      </c>
      <c r="J21" s="84"/>
      <c r="K21" s="84"/>
      <c r="L21" s="84"/>
      <c r="M21" s="84"/>
      <c r="N21" s="84"/>
      <c r="O21" s="84"/>
      <c r="P21" s="84">
        <v>22090700</v>
      </c>
      <c r="Q21" s="84">
        <v>130000</v>
      </c>
      <c r="R21" s="84">
        <v>51000</v>
      </c>
      <c r="S21" s="84"/>
      <c r="T21" s="87" t="str">
        <f t="shared" si="0"/>
        <v>НАЛОГИ НА СОВОКУПНЫЙ ДОХОД</v>
      </c>
      <c r="U21" s="83" t="str">
        <f t="shared" si="1"/>
        <v>010</v>
      </c>
      <c r="V21" s="457" t="str">
        <f t="shared" si="2"/>
        <v>00010500000000000000</v>
      </c>
      <c r="W21" s="457"/>
      <c r="X21" s="457"/>
      <c r="Y21" s="457"/>
      <c r="Z21" s="84">
        <v>8058337.3200000003</v>
      </c>
      <c r="AA21" s="84"/>
      <c r="AB21" s="84">
        <v>8058337.3200000003</v>
      </c>
      <c r="AC21" s="84"/>
      <c r="AD21" s="84"/>
      <c r="AE21" s="84"/>
      <c r="AF21" s="84"/>
      <c r="AG21" s="84"/>
      <c r="AH21" s="84"/>
      <c r="AI21" s="84">
        <v>8067265.8899999997</v>
      </c>
      <c r="AJ21" s="84">
        <v>-23395.17</v>
      </c>
      <c r="AK21" s="100">
        <v>14466.6</v>
      </c>
      <c r="AL21" s="85"/>
      <c r="AM21" s="86" t="str">
        <f t="shared" si="3"/>
        <v>00010500000000000000</v>
      </c>
      <c r="AN21" s="81"/>
    </row>
    <row r="22" spans="1:40" s="82" customFormat="1" ht="19.5">
      <c r="A22" s="121" t="s">
        <v>495</v>
      </c>
      <c r="B22" s="83" t="s">
        <v>14</v>
      </c>
      <c r="C22" s="457" t="s">
        <v>496</v>
      </c>
      <c r="D22" s="457"/>
      <c r="E22" s="457"/>
      <c r="F22" s="457"/>
      <c r="G22" s="84">
        <v>21900000</v>
      </c>
      <c r="H22" s="84"/>
      <c r="I22" s="84">
        <v>21900000</v>
      </c>
      <c r="J22" s="84"/>
      <c r="K22" s="84"/>
      <c r="L22" s="84"/>
      <c r="M22" s="84"/>
      <c r="N22" s="84"/>
      <c r="O22" s="84"/>
      <c r="P22" s="84">
        <v>21900000</v>
      </c>
      <c r="Q22" s="84"/>
      <c r="R22" s="84"/>
      <c r="S22" s="84"/>
      <c r="T22" s="87" t="str">
        <f t="shared" si="0"/>
        <v>Единый налог на вмененный доход для отдельных видов деятельности</v>
      </c>
      <c r="U22" s="83" t="str">
        <f t="shared" si="1"/>
        <v>010</v>
      </c>
      <c r="V22" s="457" t="str">
        <f t="shared" si="2"/>
        <v>00010502000020000110</v>
      </c>
      <c r="W22" s="457"/>
      <c r="X22" s="457"/>
      <c r="Y22" s="457"/>
      <c r="Z22" s="84">
        <v>8033372.6600000001</v>
      </c>
      <c r="AA22" s="84"/>
      <c r="AB22" s="84">
        <v>8033372.6600000001</v>
      </c>
      <c r="AC22" s="84"/>
      <c r="AD22" s="84"/>
      <c r="AE22" s="84"/>
      <c r="AF22" s="84"/>
      <c r="AG22" s="84"/>
      <c r="AH22" s="84"/>
      <c r="AI22" s="84">
        <v>8033372.6600000001</v>
      </c>
      <c r="AJ22" s="84"/>
      <c r="AK22" s="100"/>
      <c r="AL22" s="85"/>
      <c r="AM22" s="86" t="str">
        <f t="shared" si="3"/>
        <v>00010502000020000110</v>
      </c>
      <c r="AN22" s="81"/>
    </row>
    <row r="23" spans="1:40" s="82" customFormat="1" ht="19.5">
      <c r="A23" s="120" t="s">
        <v>495</v>
      </c>
      <c r="B23" s="78" t="s">
        <v>14</v>
      </c>
      <c r="C23" s="458" t="s">
        <v>497</v>
      </c>
      <c r="D23" s="459"/>
      <c r="E23" s="459"/>
      <c r="F23" s="460"/>
      <c r="G23" s="84">
        <v>21883000</v>
      </c>
      <c r="H23" s="79"/>
      <c r="I23" s="84">
        <v>21883000</v>
      </c>
      <c r="J23" s="79"/>
      <c r="K23" s="62"/>
      <c r="L23" s="62"/>
      <c r="M23" s="62"/>
      <c r="N23" s="62"/>
      <c r="O23" s="62"/>
      <c r="P23" s="62">
        <v>21883000</v>
      </c>
      <c r="Q23" s="62"/>
      <c r="R23" s="62"/>
      <c r="S23" s="62"/>
      <c r="T23" s="111" t="str">
        <f t="shared" si="0"/>
        <v>Единый налог на вмененный доход для отдельных видов деятельности</v>
      </c>
      <c r="U23" s="119" t="str">
        <f t="shared" si="1"/>
        <v>010</v>
      </c>
      <c r="V23" s="530" t="str">
        <f t="shared" si="2"/>
        <v>00010502010020000110</v>
      </c>
      <c r="W23" s="531"/>
      <c r="X23" s="531"/>
      <c r="Y23" s="532"/>
      <c r="Z23" s="84">
        <v>8033289.7199999997</v>
      </c>
      <c r="AA23" s="79"/>
      <c r="AB23" s="84">
        <v>8033289.7199999997</v>
      </c>
      <c r="AC23" s="79"/>
      <c r="AD23" s="62"/>
      <c r="AE23" s="62"/>
      <c r="AF23" s="62"/>
      <c r="AG23" s="62"/>
      <c r="AH23" s="62"/>
      <c r="AI23" s="62">
        <v>8033289.7199999997</v>
      </c>
      <c r="AJ23" s="62"/>
      <c r="AK23" s="63"/>
      <c r="AL23" s="64"/>
      <c r="AM23" s="80" t="str">
        <f t="shared" si="3"/>
        <v>00010502010020000110</v>
      </c>
      <c r="AN23" s="81"/>
    </row>
    <row r="24" spans="1:40" s="82" customFormat="1" ht="29.25">
      <c r="A24" s="120" t="s">
        <v>499</v>
      </c>
      <c r="B24" s="78" t="s">
        <v>14</v>
      </c>
      <c r="C24" s="458" t="s">
        <v>498</v>
      </c>
      <c r="D24" s="459"/>
      <c r="E24" s="459"/>
      <c r="F24" s="460"/>
      <c r="G24" s="84">
        <v>17000</v>
      </c>
      <c r="H24" s="79"/>
      <c r="I24" s="84">
        <v>17000</v>
      </c>
      <c r="J24" s="79"/>
      <c r="K24" s="62"/>
      <c r="L24" s="62"/>
      <c r="M24" s="62"/>
      <c r="N24" s="62"/>
      <c r="O24" s="62"/>
      <c r="P24" s="62">
        <v>17000</v>
      </c>
      <c r="Q24" s="62"/>
      <c r="R24" s="62"/>
      <c r="S24" s="62"/>
      <c r="T24" s="111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19" t="str">
        <f t="shared" si="1"/>
        <v>010</v>
      </c>
      <c r="V24" s="530" t="str">
        <f t="shared" si="2"/>
        <v>00010502020020000110</v>
      </c>
      <c r="W24" s="531"/>
      <c r="X24" s="531"/>
      <c r="Y24" s="532"/>
      <c r="Z24" s="84">
        <v>82.94</v>
      </c>
      <c r="AA24" s="79"/>
      <c r="AB24" s="84">
        <v>82.94</v>
      </c>
      <c r="AC24" s="79"/>
      <c r="AD24" s="62"/>
      <c r="AE24" s="62"/>
      <c r="AF24" s="62"/>
      <c r="AG24" s="62"/>
      <c r="AH24" s="62"/>
      <c r="AI24" s="62">
        <v>82.94</v>
      </c>
      <c r="AJ24" s="62"/>
      <c r="AK24" s="63"/>
      <c r="AL24" s="64"/>
      <c r="AM24" s="80" t="str">
        <f t="shared" si="3"/>
        <v>00010502020020000110</v>
      </c>
      <c r="AN24" s="81"/>
    </row>
    <row r="25" spans="1:40" s="82" customFormat="1" ht="11.25">
      <c r="A25" s="121" t="s">
        <v>500</v>
      </c>
      <c r="B25" s="83" t="s">
        <v>14</v>
      </c>
      <c r="C25" s="457" t="s">
        <v>501</v>
      </c>
      <c r="D25" s="457"/>
      <c r="E25" s="457"/>
      <c r="F25" s="457"/>
      <c r="G25" s="84">
        <v>281700</v>
      </c>
      <c r="H25" s="84"/>
      <c r="I25" s="84">
        <v>281700</v>
      </c>
      <c r="J25" s="84"/>
      <c r="K25" s="84"/>
      <c r="L25" s="84"/>
      <c r="M25" s="84"/>
      <c r="N25" s="84"/>
      <c r="O25" s="84"/>
      <c r="P25" s="84">
        <v>100700</v>
      </c>
      <c r="Q25" s="84">
        <v>130000</v>
      </c>
      <c r="R25" s="84">
        <v>51000</v>
      </c>
      <c r="S25" s="84"/>
      <c r="T25" s="87" t="str">
        <f t="shared" si="0"/>
        <v>Единый сельскохозяйственный налог</v>
      </c>
      <c r="U25" s="83" t="str">
        <f t="shared" si="1"/>
        <v>010</v>
      </c>
      <c r="V25" s="457" t="str">
        <f t="shared" si="2"/>
        <v>00010503000010000110</v>
      </c>
      <c r="W25" s="457"/>
      <c r="X25" s="457"/>
      <c r="Y25" s="457"/>
      <c r="Z25" s="84">
        <v>1431.66</v>
      </c>
      <c r="AA25" s="84"/>
      <c r="AB25" s="84">
        <v>1431.66</v>
      </c>
      <c r="AC25" s="84"/>
      <c r="AD25" s="84"/>
      <c r="AE25" s="84"/>
      <c r="AF25" s="84"/>
      <c r="AG25" s="84"/>
      <c r="AH25" s="84"/>
      <c r="AI25" s="84">
        <v>10360.23</v>
      </c>
      <c r="AJ25" s="84">
        <v>-23395.17</v>
      </c>
      <c r="AK25" s="100">
        <v>14466.6</v>
      </c>
      <c r="AL25" s="85"/>
      <c r="AM25" s="86" t="str">
        <f t="shared" si="3"/>
        <v>00010503000010000110</v>
      </c>
      <c r="AN25" s="81"/>
    </row>
    <row r="26" spans="1:40" s="82" customFormat="1" ht="11.25">
      <c r="A26" s="120" t="s">
        <v>500</v>
      </c>
      <c r="B26" s="78" t="s">
        <v>14</v>
      </c>
      <c r="C26" s="458" t="s">
        <v>502</v>
      </c>
      <c r="D26" s="459"/>
      <c r="E26" s="459"/>
      <c r="F26" s="460"/>
      <c r="G26" s="84">
        <v>281700</v>
      </c>
      <c r="H26" s="79"/>
      <c r="I26" s="84">
        <v>281700</v>
      </c>
      <c r="J26" s="79"/>
      <c r="K26" s="62"/>
      <c r="L26" s="62"/>
      <c r="M26" s="62"/>
      <c r="N26" s="62"/>
      <c r="O26" s="62"/>
      <c r="P26" s="62">
        <v>100700</v>
      </c>
      <c r="Q26" s="62">
        <v>130000</v>
      </c>
      <c r="R26" s="62">
        <v>51000</v>
      </c>
      <c r="S26" s="62"/>
      <c r="T26" s="111" t="str">
        <f t="shared" si="0"/>
        <v>Единый сельскохозяйственный налог</v>
      </c>
      <c r="U26" s="119" t="str">
        <f t="shared" si="1"/>
        <v>010</v>
      </c>
      <c r="V26" s="530" t="str">
        <f t="shared" si="2"/>
        <v>00010503010010000110</v>
      </c>
      <c r="W26" s="531"/>
      <c r="X26" s="531"/>
      <c r="Y26" s="532"/>
      <c r="Z26" s="84">
        <v>1431.66</v>
      </c>
      <c r="AA26" s="79"/>
      <c r="AB26" s="84">
        <v>1431.66</v>
      </c>
      <c r="AC26" s="79"/>
      <c r="AD26" s="62"/>
      <c r="AE26" s="62"/>
      <c r="AF26" s="62"/>
      <c r="AG26" s="62"/>
      <c r="AH26" s="62"/>
      <c r="AI26" s="62">
        <v>10360.23</v>
      </c>
      <c r="AJ26" s="62">
        <v>-23395.17</v>
      </c>
      <c r="AK26" s="63">
        <v>14466.6</v>
      </c>
      <c r="AL26" s="64"/>
      <c r="AM26" s="80" t="str">
        <f t="shared" si="3"/>
        <v>00010503010010000110</v>
      </c>
      <c r="AN26" s="81"/>
    </row>
    <row r="27" spans="1:40" s="82" customFormat="1" ht="19.5">
      <c r="A27" s="121" t="s">
        <v>503</v>
      </c>
      <c r="B27" s="83" t="s">
        <v>14</v>
      </c>
      <c r="C27" s="457" t="s">
        <v>504</v>
      </c>
      <c r="D27" s="457"/>
      <c r="E27" s="457"/>
      <c r="F27" s="457"/>
      <c r="G27" s="84">
        <v>90000</v>
      </c>
      <c r="H27" s="84"/>
      <c r="I27" s="84">
        <v>90000</v>
      </c>
      <c r="J27" s="84"/>
      <c r="K27" s="84"/>
      <c r="L27" s="84"/>
      <c r="M27" s="84"/>
      <c r="N27" s="84"/>
      <c r="O27" s="84"/>
      <c r="P27" s="84">
        <v>90000</v>
      </c>
      <c r="Q27" s="84"/>
      <c r="R27" s="84"/>
      <c r="S27" s="84"/>
      <c r="T27" s="87" t="str">
        <f t="shared" si="0"/>
        <v>Налог, взимаемый в связи с применением патентной системы налогообложения</v>
      </c>
      <c r="U27" s="83" t="str">
        <f t="shared" si="1"/>
        <v>010</v>
      </c>
      <c r="V27" s="457" t="str">
        <f t="shared" si="2"/>
        <v>00010504000020000110</v>
      </c>
      <c r="W27" s="457"/>
      <c r="X27" s="457"/>
      <c r="Y27" s="457"/>
      <c r="Z27" s="84">
        <v>23533</v>
      </c>
      <c r="AA27" s="84"/>
      <c r="AB27" s="84">
        <v>23533</v>
      </c>
      <c r="AC27" s="84"/>
      <c r="AD27" s="84"/>
      <c r="AE27" s="84"/>
      <c r="AF27" s="84"/>
      <c r="AG27" s="84"/>
      <c r="AH27" s="84"/>
      <c r="AI27" s="84">
        <v>23533</v>
      </c>
      <c r="AJ27" s="84"/>
      <c r="AK27" s="100"/>
      <c r="AL27" s="85"/>
      <c r="AM27" s="86" t="str">
        <f t="shared" si="3"/>
        <v>00010504000020000110</v>
      </c>
      <c r="AN27" s="81"/>
    </row>
    <row r="28" spans="1:40" s="82" customFormat="1" ht="29.25">
      <c r="A28" s="120" t="s">
        <v>505</v>
      </c>
      <c r="B28" s="78" t="s">
        <v>14</v>
      </c>
      <c r="C28" s="458" t="s">
        <v>506</v>
      </c>
      <c r="D28" s="459"/>
      <c r="E28" s="459"/>
      <c r="F28" s="460"/>
      <c r="G28" s="84">
        <v>90000</v>
      </c>
      <c r="H28" s="79"/>
      <c r="I28" s="84">
        <v>90000</v>
      </c>
      <c r="J28" s="79"/>
      <c r="K28" s="62"/>
      <c r="L28" s="62"/>
      <c r="M28" s="62"/>
      <c r="N28" s="62"/>
      <c r="O28" s="62"/>
      <c r="P28" s="62">
        <v>90000</v>
      </c>
      <c r="Q28" s="62"/>
      <c r="R28" s="62"/>
      <c r="S28" s="62"/>
      <c r="T28" s="111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8" s="119" t="str">
        <f t="shared" si="1"/>
        <v>010</v>
      </c>
      <c r="V28" s="530" t="str">
        <f t="shared" si="2"/>
        <v>00010504020020000110</v>
      </c>
      <c r="W28" s="531"/>
      <c r="X28" s="531"/>
      <c r="Y28" s="532"/>
      <c r="Z28" s="84">
        <v>23533</v>
      </c>
      <c r="AA28" s="79"/>
      <c r="AB28" s="84">
        <v>23533</v>
      </c>
      <c r="AC28" s="79"/>
      <c r="AD28" s="62"/>
      <c r="AE28" s="62"/>
      <c r="AF28" s="62"/>
      <c r="AG28" s="62"/>
      <c r="AH28" s="62"/>
      <c r="AI28" s="62">
        <v>23533</v>
      </c>
      <c r="AJ28" s="62"/>
      <c r="AK28" s="63"/>
      <c r="AL28" s="64"/>
      <c r="AM28" s="80" t="str">
        <f t="shared" si="3"/>
        <v>00010504020020000110</v>
      </c>
      <c r="AN28" s="81"/>
    </row>
    <row r="29" spans="1:40" s="82" customFormat="1" ht="11.25">
      <c r="A29" s="121" t="s">
        <v>507</v>
      </c>
      <c r="B29" s="83" t="s">
        <v>14</v>
      </c>
      <c r="C29" s="457" t="s">
        <v>508</v>
      </c>
      <c r="D29" s="457"/>
      <c r="E29" s="457"/>
      <c r="F29" s="457"/>
      <c r="G29" s="84">
        <v>32153226</v>
      </c>
      <c r="H29" s="84"/>
      <c r="I29" s="84">
        <v>32153226</v>
      </c>
      <c r="J29" s="84"/>
      <c r="K29" s="84"/>
      <c r="L29" s="84"/>
      <c r="M29" s="84"/>
      <c r="N29" s="84"/>
      <c r="O29" s="84"/>
      <c r="P29" s="84"/>
      <c r="Q29" s="84">
        <v>17532900</v>
      </c>
      <c r="R29" s="84">
        <v>14620326</v>
      </c>
      <c r="S29" s="84"/>
      <c r="T29" s="87" t="str">
        <f t="shared" si="0"/>
        <v>НАЛОГИ НА ИМУЩЕСТВО</v>
      </c>
      <c r="U29" s="83" t="str">
        <f t="shared" si="1"/>
        <v>010</v>
      </c>
      <c r="V29" s="457" t="str">
        <f t="shared" si="2"/>
        <v>00010600000000000000</v>
      </c>
      <c r="W29" s="457"/>
      <c r="X29" s="457"/>
      <c r="Y29" s="457"/>
      <c r="Z29" s="84">
        <v>11189305.75</v>
      </c>
      <c r="AA29" s="84"/>
      <c r="AB29" s="84">
        <v>11189305.75</v>
      </c>
      <c r="AC29" s="84"/>
      <c r="AD29" s="84"/>
      <c r="AE29" s="84"/>
      <c r="AF29" s="84"/>
      <c r="AG29" s="84"/>
      <c r="AH29" s="84"/>
      <c r="AI29" s="84"/>
      <c r="AJ29" s="84">
        <v>7129664.9199999999</v>
      </c>
      <c r="AK29" s="100">
        <v>4059640.83</v>
      </c>
      <c r="AL29" s="85"/>
      <c r="AM29" s="86" t="str">
        <f t="shared" si="3"/>
        <v>00010600000000000000</v>
      </c>
      <c r="AN29" s="81"/>
    </row>
    <row r="30" spans="1:40" s="82" customFormat="1" ht="11.25">
      <c r="A30" s="121" t="s">
        <v>509</v>
      </c>
      <c r="B30" s="83" t="s">
        <v>14</v>
      </c>
      <c r="C30" s="457" t="s">
        <v>510</v>
      </c>
      <c r="D30" s="457"/>
      <c r="E30" s="457"/>
      <c r="F30" s="457"/>
      <c r="G30" s="84">
        <v>5216000</v>
      </c>
      <c r="H30" s="84"/>
      <c r="I30" s="84">
        <v>5216000</v>
      </c>
      <c r="J30" s="84"/>
      <c r="K30" s="84"/>
      <c r="L30" s="84"/>
      <c r="M30" s="84"/>
      <c r="N30" s="84"/>
      <c r="O30" s="84"/>
      <c r="P30" s="84"/>
      <c r="Q30" s="84">
        <v>4060000</v>
      </c>
      <c r="R30" s="84">
        <v>1156000</v>
      </c>
      <c r="S30" s="84"/>
      <c r="T30" s="87" t="str">
        <f t="shared" si="0"/>
        <v>Налог на имущество физических лиц</v>
      </c>
      <c r="U30" s="83" t="str">
        <f t="shared" si="1"/>
        <v>010</v>
      </c>
      <c r="V30" s="457" t="str">
        <f t="shared" si="2"/>
        <v>00010601000000000110</v>
      </c>
      <c r="W30" s="457"/>
      <c r="X30" s="457"/>
      <c r="Y30" s="457"/>
      <c r="Z30" s="84">
        <v>435025.34</v>
      </c>
      <c r="AA30" s="84"/>
      <c r="AB30" s="84">
        <v>435025.34</v>
      </c>
      <c r="AC30" s="84"/>
      <c r="AD30" s="84"/>
      <c r="AE30" s="84"/>
      <c r="AF30" s="84"/>
      <c r="AG30" s="84"/>
      <c r="AH30" s="84"/>
      <c r="AI30" s="84"/>
      <c r="AJ30" s="84">
        <v>242894.2</v>
      </c>
      <c r="AK30" s="100">
        <v>192131.14</v>
      </c>
      <c r="AL30" s="85"/>
      <c r="AM30" s="86" t="str">
        <f t="shared" si="3"/>
        <v>00010601000000000110</v>
      </c>
      <c r="AN30" s="81"/>
    </row>
    <row r="31" spans="1:40" s="82" customFormat="1" ht="29.25">
      <c r="A31" s="120" t="s">
        <v>511</v>
      </c>
      <c r="B31" s="78" t="s">
        <v>14</v>
      </c>
      <c r="C31" s="458" t="s">
        <v>512</v>
      </c>
      <c r="D31" s="459"/>
      <c r="E31" s="459"/>
      <c r="F31" s="460"/>
      <c r="G31" s="84">
        <v>1156000</v>
      </c>
      <c r="H31" s="79"/>
      <c r="I31" s="84">
        <v>1156000</v>
      </c>
      <c r="J31" s="79"/>
      <c r="K31" s="62"/>
      <c r="L31" s="62"/>
      <c r="M31" s="62"/>
      <c r="N31" s="62"/>
      <c r="O31" s="62"/>
      <c r="P31" s="62"/>
      <c r="Q31" s="62"/>
      <c r="R31" s="62">
        <v>1156000</v>
      </c>
      <c r="S31" s="62"/>
      <c r="T31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19" t="str">
        <f t="shared" si="1"/>
        <v>010</v>
      </c>
      <c r="V31" s="530" t="str">
        <f t="shared" si="2"/>
        <v>00010601030100000110</v>
      </c>
      <c r="W31" s="531"/>
      <c r="X31" s="531"/>
      <c r="Y31" s="532"/>
      <c r="Z31" s="84">
        <v>192131.14</v>
      </c>
      <c r="AA31" s="79"/>
      <c r="AB31" s="84">
        <v>192131.14</v>
      </c>
      <c r="AC31" s="79"/>
      <c r="AD31" s="62"/>
      <c r="AE31" s="62"/>
      <c r="AF31" s="62"/>
      <c r="AG31" s="62"/>
      <c r="AH31" s="62"/>
      <c r="AI31" s="62"/>
      <c r="AJ31" s="62"/>
      <c r="AK31" s="63">
        <v>192131.14</v>
      </c>
      <c r="AL31" s="64"/>
      <c r="AM31" s="80" t="str">
        <f t="shared" si="3"/>
        <v>00010601030100000110</v>
      </c>
      <c r="AN31" s="81"/>
    </row>
    <row r="32" spans="1:40" s="82" customFormat="1" ht="29.25">
      <c r="A32" s="120" t="s">
        <v>513</v>
      </c>
      <c r="B32" s="78" t="s">
        <v>14</v>
      </c>
      <c r="C32" s="458" t="s">
        <v>514</v>
      </c>
      <c r="D32" s="459"/>
      <c r="E32" s="459"/>
      <c r="F32" s="460"/>
      <c r="G32" s="84">
        <v>4060000</v>
      </c>
      <c r="H32" s="79"/>
      <c r="I32" s="84">
        <v>4060000</v>
      </c>
      <c r="J32" s="79"/>
      <c r="K32" s="62"/>
      <c r="L32" s="62"/>
      <c r="M32" s="62"/>
      <c r="N32" s="62"/>
      <c r="O32" s="62"/>
      <c r="P32" s="62"/>
      <c r="Q32" s="62">
        <v>4060000</v>
      </c>
      <c r="R32" s="62"/>
      <c r="S32" s="62"/>
      <c r="T32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19" t="str">
        <f t="shared" si="1"/>
        <v>010</v>
      </c>
      <c r="V32" s="530" t="str">
        <f t="shared" si="2"/>
        <v>00010601030130000110</v>
      </c>
      <c r="W32" s="531"/>
      <c r="X32" s="531"/>
      <c r="Y32" s="532"/>
      <c r="Z32" s="84">
        <v>242894.2</v>
      </c>
      <c r="AA32" s="79"/>
      <c r="AB32" s="84">
        <v>242894.2</v>
      </c>
      <c r="AC32" s="79"/>
      <c r="AD32" s="62"/>
      <c r="AE32" s="62"/>
      <c r="AF32" s="62"/>
      <c r="AG32" s="62"/>
      <c r="AH32" s="62"/>
      <c r="AI32" s="62"/>
      <c r="AJ32" s="62">
        <v>242894.2</v>
      </c>
      <c r="AK32" s="63"/>
      <c r="AL32" s="64"/>
      <c r="AM32" s="80" t="str">
        <f t="shared" si="3"/>
        <v>00010601030130000110</v>
      </c>
      <c r="AN32" s="81"/>
    </row>
    <row r="33" spans="1:40" s="82" customFormat="1" ht="11.25">
      <c r="A33" s="121" t="s">
        <v>515</v>
      </c>
      <c r="B33" s="83" t="s">
        <v>14</v>
      </c>
      <c r="C33" s="457" t="s">
        <v>516</v>
      </c>
      <c r="D33" s="457"/>
      <c r="E33" s="457"/>
      <c r="F33" s="457"/>
      <c r="G33" s="84">
        <v>26937226</v>
      </c>
      <c r="H33" s="84"/>
      <c r="I33" s="84">
        <v>26937226</v>
      </c>
      <c r="J33" s="84"/>
      <c r="K33" s="84"/>
      <c r="L33" s="84"/>
      <c r="M33" s="84"/>
      <c r="N33" s="84"/>
      <c r="O33" s="84"/>
      <c r="P33" s="84"/>
      <c r="Q33" s="84">
        <v>13472900</v>
      </c>
      <c r="R33" s="84">
        <v>13464326</v>
      </c>
      <c r="S33" s="84"/>
      <c r="T33" s="87" t="str">
        <f t="shared" si="0"/>
        <v>Земельный налог</v>
      </c>
      <c r="U33" s="83" t="str">
        <f t="shared" si="1"/>
        <v>010</v>
      </c>
      <c r="V33" s="457" t="str">
        <f t="shared" si="2"/>
        <v>00010606000000000110</v>
      </c>
      <c r="W33" s="457"/>
      <c r="X33" s="457"/>
      <c r="Y33" s="457"/>
      <c r="Z33" s="84">
        <v>10754280.41</v>
      </c>
      <c r="AA33" s="84"/>
      <c r="AB33" s="84">
        <v>10754280.41</v>
      </c>
      <c r="AC33" s="84"/>
      <c r="AD33" s="84"/>
      <c r="AE33" s="84"/>
      <c r="AF33" s="84"/>
      <c r="AG33" s="84"/>
      <c r="AH33" s="84"/>
      <c r="AI33" s="84"/>
      <c r="AJ33" s="84">
        <v>6886770.7199999997</v>
      </c>
      <c r="AK33" s="100">
        <v>3867509.69</v>
      </c>
      <c r="AL33" s="85"/>
      <c r="AM33" s="86" t="str">
        <f t="shared" si="3"/>
        <v>00010606000000000110</v>
      </c>
      <c r="AN33" s="81"/>
    </row>
    <row r="34" spans="1:40" s="82" customFormat="1" ht="11.25">
      <c r="A34" s="121" t="s">
        <v>517</v>
      </c>
      <c r="B34" s="83" t="s">
        <v>14</v>
      </c>
      <c r="C34" s="457" t="s">
        <v>518</v>
      </c>
      <c r="D34" s="457"/>
      <c r="E34" s="457"/>
      <c r="F34" s="457"/>
      <c r="G34" s="84">
        <v>20216126</v>
      </c>
      <c r="H34" s="84"/>
      <c r="I34" s="84">
        <v>20216126</v>
      </c>
      <c r="J34" s="84"/>
      <c r="K34" s="84"/>
      <c r="L34" s="84"/>
      <c r="M34" s="84"/>
      <c r="N34" s="84"/>
      <c r="O34" s="84"/>
      <c r="P34" s="84"/>
      <c r="Q34" s="84">
        <v>10000000</v>
      </c>
      <c r="R34" s="84">
        <v>10216126</v>
      </c>
      <c r="S34" s="84"/>
      <c r="T34" s="87" t="str">
        <f t="shared" si="0"/>
        <v>Земельный налог с организаций</v>
      </c>
      <c r="U34" s="83" t="str">
        <f t="shared" si="1"/>
        <v>010</v>
      </c>
      <c r="V34" s="457" t="str">
        <f t="shared" si="2"/>
        <v>00010606030000000110</v>
      </c>
      <c r="W34" s="457"/>
      <c r="X34" s="457"/>
      <c r="Y34" s="457"/>
      <c r="Z34" s="84">
        <v>10210588.550000001</v>
      </c>
      <c r="AA34" s="84"/>
      <c r="AB34" s="84">
        <v>10210588.550000001</v>
      </c>
      <c r="AC34" s="84"/>
      <c r="AD34" s="84"/>
      <c r="AE34" s="84"/>
      <c r="AF34" s="84"/>
      <c r="AG34" s="84"/>
      <c r="AH34" s="84"/>
      <c r="AI34" s="84"/>
      <c r="AJ34" s="84">
        <v>6695415.9199999999</v>
      </c>
      <c r="AK34" s="100">
        <v>3515172.63</v>
      </c>
      <c r="AL34" s="85"/>
      <c r="AM34" s="86" t="str">
        <f t="shared" si="3"/>
        <v>00010606030000000110</v>
      </c>
      <c r="AN34" s="81"/>
    </row>
    <row r="35" spans="1:40" s="82" customFormat="1" ht="29.25">
      <c r="A35" s="120" t="s">
        <v>520</v>
      </c>
      <c r="B35" s="78" t="s">
        <v>14</v>
      </c>
      <c r="C35" s="458" t="s">
        <v>519</v>
      </c>
      <c r="D35" s="459"/>
      <c r="E35" s="459"/>
      <c r="F35" s="460"/>
      <c r="G35" s="84">
        <v>10216126</v>
      </c>
      <c r="H35" s="79"/>
      <c r="I35" s="84">
        <v>10216126</v>
      </c>
      <c r="J35" s="79"/>
      <c r="K35" s="62"/>
      <c r="L35" s="62"/>
      <c r="M35" s="62"/>
      <c r="N35" s="62"/>
      <c r="O35" s="62"/>
      <c r="P35" s="62"/>
      <c r="Q35" s="62"/>
      <c r="R35" s="62">
        <v>10216126</v>
      </c>
      <c r="S35" s="62"/>
      <c r="T35" s="111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19" t="str">
        <f t="shared" si="1"/>
        <v>010</v>
      </c>
      <c r="V35" s="530" t="str">
        <f t="shared" si="2"/>
        <v>00010606033100000110</v>
      </c>
      <c r="W35" s="531"/>
      <c r="X35" s="531"/>
      <c r="Y35" s="532"/>
      <c r="Z35" s="84">
        <v>3515172.63</v>
      </c>
      <c r="AA35" s="79"/>
      <c r="AB35" s="84">
        <v>3515172.63</v>
      </c>
      <c r="AC35" s="79"/>
      <c r="AD35" s="62"/>
      <c r="AE35" s="62"/>
      <c r="AF35" s="62"/>
      <c r="AG35" s="62"/>
      <c r="AH35" s="62"/>
      <c r="AI35" s="62"/>
      <c r="AJ35" s="62"/>
      <c r="AK35" s="63">
        <v>3515172.63</v>
      </c>
      <c r="AL35" s="64"/>
      <c r="AM35" s="80" t="str">
        <f t="shared" si="3"/>
        <v>00010606033100000110</v>
      </c>
      <c r="AN35" s="81"/>
    </row>
    <row r="36" spans="1:40" s="82" customFormat="1" ht="29.25">
      <c r="A36" s="120" t="s">
        <v>521</v>
      </c>
      <c r="B36" s="78" t="s">
        <v>14</v>
      </c>
      <c r="C36" s="458" t="s">
        <v>522</v>
      </c>
      <c r="D36" s="459"/>
      <c r="E36" s="459"/>
      <c r="F36" s="460"/>
      <c r="G36" s="84">
        <v>10000000</v>
      </c>
      <c r="H36" s="79"/>
      <c r="I36" s="84">
        <v>10000000</v>
      </c>
      <c r="J36" s="79"/>
      <c r="K36" s="62"/>
      <c r="L36" s="62"/>
      <c r="M36" s="62"/>
      <c r="N36" s="62"/>
      <c r="O36" s="62"/>
      <c r="P36" s="62"/>
      <c r="Q36" s="62">
        <v>10000000</v>
      </c>
      <c r="R36" s="62"/>
      <c r="S36" s="62"/>
      <c r="T36" s="111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19" t="str">
        <f t="shared" si="1"/>
        <v>010</v>
      </c>
      <c r="V36" s="530" t="str">
        <f t="shared" si="2"/>
        <v>00010606033130000110</v>
      </c>
      <c r="W36" s="531"/>
      <c r="X36" s="531"/>
      <c r="Y36" s="532"/>
      <c r="Z36" s="84">
        <v>6695415.9199999999</v>
      </c>
      <c r="AA36" s="79"/>
      <c r="AB36" s="84">
        <v>6695415.9199999999</v>
      </c>
      <c r="AC36" s="79"/>
      <c r="AD36" s="62"/>
      <c r="AE36" s="62"/>
      <c r="AF36" s="62"/>
      <c r="AG36" s="62"/>
      <c r="AH36" s="62"/>
      <c r="AI36" s="62"/>
      <c r="AJ36" s="62">
        <v>6695415.9199999999</v>
      </c>
      <c r="AK36" s="63"/>
      <c r="AL36" s="64"/>
      <c r="AM36" s="80" t="str">
        <f t="shared" si="3"/>
        <v>00010606033130000110</v>
      </c>
      <c r="AN36" s="81"/>
    </row>
    <row r="37" spans="1:40" s="82" customFormat="1" ht="11.25">
      <c r="A37" s="121" t="s">
        <v>523</v>
      </c>
      <c r="B37" s="83" t="s">
        <v>14</v>
      </c>
      <c r="C37" s="457" t="s">
        <v>524</v>
      </c>
      <c r="D37" s="457"/>
      <c r="E37" s="457"/>
      <c r="F37" s="457"/>
      <c r="G37" s="84">
        <v>6721100</v>
      </c>
      <c r="H37" s="84"/>
      <c r="I37" s="84">
        <v>6721100</v>
      </c>
      <c r="J37" s="84"/>
      <c r="K37" s="84"/>
      <c r="L37" s="84"/>
      <c r="M37" s="84"/>
      <c r="N37" s="84"/>
      <c r="O37" s="84"/>
      <c r="P37" s="84"/>
      <c r="Q37" s="84">
        <v>3472900</v>
      </c>
      <c r="R37" s="84">
        <v>3248200</v>
      </c>
      <c r="S37" s="84"/>
      <c r="T37" s="87" t="str">
        <f t="shared" si="0"/>
        <v>Земельный налог с физических лиц</v>
      </c>
      <c r="U37" s="83" t="str">
        <f t="shared" si="1"/>
        <v>010</v>
      </c>
      <c r="V37" s="457" t="str">
        <f t="shared" si="2"/>
        <v>00010606040000000110</v>
      </c>
      <c r="W37" s="457"/>
      <c r="X37" s="457"/>
      <c r="Y37" s="457"/>
      <c r="Z37" s="84">
        <v>543691.86</v>
      </c>
      <c r="AA37" s="84"/>
      <c r="AB37" s="84">
        <v>543691.86</v>
      </c>
      <c r="AC37" s="84"/>
      <c r="AD37" s="84"/>
      <c r="AE37" s="84"/>
      <c r="AF37" s="84"/>
      <c r="AG37" s="84"/>
      <c r="AH37" s="84"/>
      <c r="AI37" s="84"/>
      <c r="AJ37" s="84">
        <v>191354.8</v>
      </c>
      <c r="AK37" s="100">
        <v>352337.06</v>
      </c>
      <c r="AL37" s="85"/>
      <c r="AM37" s="86" t="str">
        <f t="shared" si="3"/>
        <v>00010606040000000110</v>
      </c>
      <c r="AN37" s="81"/>
    </row>
    <row r="38" spans="1:40" s="82" customFormat="1" ht="29.25">
      <c r="A38" s="120" t="s">
        <v>525</v>
      </c>
      <c r="B38" s="78" t="s">
        <v>14</v>
      </c>
      <c r="C38" s="458" t="s">
        <v>526</v>
      </c>
      <c r="D38" s="459"/>
      <c r="E38" s="459"/>
      <c r="F38" s="460"/>
      <c r="G38" s="84">
        <v>3248200</v>
      </c>
      <c r="H38" s="79"/>
      <c r="I38" s="84">
        <v>3248200</v>
      </c>
      <c r="J38" s="79"/>
      <c r="K38" s="62"/>
      <c r="L38" s="62"/>
      <c r="M38" s="62"/>
      <c r="N38" s="62"/>
      <c r="O38" s="62"/>
      <c r="P38" s="62"/>
      <c r="Q38" s="62"/>
      <c r="R38" s="62">
        <v>3248200</v>
      </c>
      <c r="S38" s="62"/>
      <c r="T38" s="111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19" t="str">
        <f t="shared" si="1"/>
        <v>010</v>
      </c>
      <c r="V38" s="530" t="str">
        <f t="shared" si="2"/>
        <v>00010606043100000110</v>
      </c>
      <c r="W38" s="531"/>
      <c r="X38" s="531"/>
      <c r="Y38" s="532"/>
      <c r="Z38" s="84">
        <v>352337.06</v>
      </c>
      <c r="AA38" s="79"/>
      <c r="AB38" s="84">
        <v>352337.06</v>
      </c>
      <c r="AC38" s="79"/>
      <c r="AD38" s="62"/>
      <c r="AE38" s="62"/>
      <c r="AF38" s="62"/>
      <c r="AG38" s="62"/>
      <c r="AH38" s="62"/>
      <c r="AI38" s="62"/>
      <c r="AJ38" s="62"/>
      <c r="AK38" s="63">
        <v>352337.06</v>
      </c>
      <c r="AL38" s="64"/>
      <c r="AM38" s="80" t="str">
        <f t="shared" si="3"/>
        <v>00010606043100000110</v>
      </c>
      <c r="AN38" s="81"/>
    </row>
    <row r="39" spans="1:40" s="82" customFormat="1" ht="29.25">
      <c r="A39" s="120" t="s">
        <v>527</v>
      </c>
      <c r="B39" s="78" t="s">
        <v>14</v>
      </c>
      <c r="C39" s="458" t="s">
        <v>528</v>
      </c>
      <c r="D39" s="459"/>
      <c r="E39" s="459"/>
      <c r="F39" s="460"/>
      <c r="G39" s="84">
        <v>3472900</v>
      </c>
      <c r="H39" s="79"/>
      <c r="I39" s="84">
        <v>3472900</v>
      </c>
      <c r="J39" s="79"/>
      <c r="K39" s="62"/>
      <c r="L39" s="62"/>
      <c r="M39" s="62"/>
      <c r="N39" s="62"/>
      <c r="O39" s="62"/>
      <c r="P39" s="62"/>
      <c r="Q39" s="62">
        <v>3472900</v>
      </c>
      <c r="R39" s="62"/>
      <c r="S39" s="62"/>
      <c r="T39" s="111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19" t="str">
        <f t="shared" si="1"/>
        <v>010</v>
      </c>
      <c r="V39" s="530" t="str">
        <f t="shared" si="2"/>
        <v>00010606043130000110</v>
      </c>
      <c r="W39" s="531"/>
      <c r="X39" s="531"/>
      <c r="Y39" s="532"/>
      <c r="Z39" s="84">
        <v>191354.8</v>
      </c>
      <c r="AA39" s="79"/>
      <c r="AB39" s="84">
        <v>191354.8</v>
      </c>
      <c r="AC39" s="79"/>
      <c r="AD39" s="62"/>
      <c r="AE39" s="62"/>
      <c r="AF39" s="62"/>
      <c r="AG39" s="62"/>
      <c r="AH39" s="62"/>
      <c r="AI39" s="62"/>
      <c r="AJ39" s="62">
        <v>191354.8</v>
      </c>
      <c r="AK39" s="63"/>
      <c r="AL39" s="64"/>
      <c r="AM39" s="80" t="str">
        <f t="shared" si="3"/>
        <v>00010606043130000110</v>
      </c>
      <c r="AN39" s="81"/>
    </row>
    <row r="40" spans="1:40" s="82" customFormat="1" ht="11.25">
      <c r="A40" s="121" t="s">
        <v>529</v>
      </c>
      <c r="B40" s="83" t="s">
        <v>14</v>
      </c>
      <c r="C40" s="457" t="s">
        <v>530</v>
      </c>
      <c r="D40" s="457"/>
      <c r="E40" s="457"/>
      <c r="F40" s="457"/>
      <c r="G40" s="84">
        <v>2929000</v>
      </c>
      <c r="H40" s="84"/>
      <c r="I40" s="84">
        <v>2929000</v>
      </c>
      <c r="J40" s="84"/>
      <c r="K40" s="84"/>
      <c r="L40" s="84"/>
      <c r="M40" s="84"/>
      <c r="N40" s="84"/>
      <c r="O40" s="84"/>
      <c r="P40" s="84">
        <v>2900000</v>
      </c>
      <c r="Q40" s="84"/>
      <c r="R40" s="84">
        <v>29000</v>
      </c>
      <c r="S40" s="84"/>
      <c r="T40" s="87" t="str">
        <f t="shared" ref="T40:T71" si="4">""&amp;A40</f>
        <v>ГОСУДАРСТВЕННАЯ ПОШЛИНА</v>
      </c>
      <c r="U40" s="83" t="str">
        <f t="shared" ref="U40:U71" si="5">""&amp;B40</f>
        <v>010</v>
      </c>
      <c r="V40" s="457" t="str">
        <f t="shared" ref="V40:V71" si="6">""&amp;C40</f>
        <v>00010800000000000000</v>
      </c>
      <c r="W40" s="457"/>
      <c r="X40" s="457"/>
      <c r="Y40" s="457"/>
      <c r="Z40" s="84">
        <v>676206.86</v>
      </c>
      <c r="AA40" s="84"/>
      <c r="AB40" s="84">
        <v>676206.86</v>
      </c>
      <c r="AC40" s="84"/>
      <c r="AD40" s="84"/>
      <c r="AE40" s="84"/>
      <c r="AF40" s="84"/>
      <c r="AG40" s="84"/>
      <c r="AH40" s="84"/>
      <c r="AI40" s="84">
        <v>670606.86</v>
      </c>
      <c r="AJ40" s="84"/>
      <c r="AK40" s="100">
        <v>5600</v>
      </c>
      <c r="AL40" s="85"/>
      <c r="AM40" s="86" t="str">
        <f t="shared" ref="AM40:AM71" si="7">"" &amp; C40</f>
        <v>00010800000000000000</v>
      </c>
      <c r="AN40" s="81"/>
    </row>
    <row r="41" spans="1:40" s="82" customFormat="1" ht="29.25">
      <c r="A41" s="121" t="s">
        <v>531</v>
      </c>
      <c r="B41" s="83" t="s">
        <v>14</v>
      </c>
      <c r="C41" s="457" t="s">
        <v>532</v>
      </c>
      <c r="D41" s="457"/>
      <c r="E41" s="457"/>
      <c r="F41" s="457"/>
      <c r="G41" s="84">
        <v>2900000</v>
      </c>
      <c r="H41" s="84"/>
      <c r="I41" s="84">
        <v>2900000</v>
      </c>
      <c r="J41" s="84"/>
      <c r="K41" s="84"/>
      <c r="L41" s="84"/>
      <c r="M41" s="84"/>
      <c r="N41" s="84"/>
      <c r="O41" s="84"/>
      <c r="P41" s="84">
        <v>2900000</v>
      </c>
      <c r="Q41" s="84"/>
      <c r="R41" s="84"/>
      <c r="S41" s="84"/>
      <c r="T41" s="87" t="str">
        <f t="shared" si="4"/>
        <v>Государственная пошлина по делам, рассматриваемым в судах общей юрисдикции, мировыми судьями</v>
      </c>
      <c r="U41" s="83" t="str">
        <f t="shared" si="5"/>
        <v>010</v>
      </c>
      <c r="V41" s="457" t="str">
        <f t="shared" si="6"/>
        <v>00010803000010000110</v>
      </c>
      <c r="W41" s="457"/>
      <c r="X41" s="457"/>
      <c r="Y41" s="457"/>
      <c r="Z41" s="84">
        <v>670606.86</v>
      </c>
      <c r="AA41" s="84"/>
      <c r="AB41" s="84">
        <v>670606.86</v>
      </c>
      <c r="AC41" s="84"/>
      <c r="AD41" s="84"/>
      <c r="AE41" s="84"/>
      <c r="AF41" s="84"/>
      <c r="AG41" s="84"/>
      <c r="AH41" s="84"/>
      <c r="AI41" s="84">
        <v>670606.86</v>
      </c>
      <c r="AJ41" s="84"/>
      <c r="AK41" s="100"/>
      <c r="AL41" s="85"/>
      <c r="AM41" s="86" t="str">
        <f t="shared" si="7"/>
        <v>00010803000010000110</v>
      </c>
      <c r="AN41" s="81"/>
    </row>
    <row r="42" spans="1:40" s="82" customFormat="1" ht="39">
      <c r="A42" s="120" t="s">
        <v>533</v>
      </c>
      <c r="B42" s="78" t="s">
        <v>14</v>
      </c>
      <c r="C42" s="458" t="s">
        <v>534</v>
      </c>
      <c r="D42" s="459"/>
      <c r="E42" s="459"/>
      <c r="F42" s="460"/>
      <c r="G42" s="84">
        <v>2900000</v>
      </c>
      <c r="H42" s="79"/>
      <c r="I42" s="84">
        <v>2900000</v>
      </c>
      <c r="J42" s="79"/>
      <c r="K42" s="62"/>
      <c r="L42" s="62"/>
      <c r="M42" s="62"/>
      <c r="N42" s="62"/>
      <c r="O42" s="62"/>
      <c r="P42" s="62">
        <v>2900000</v>
      </c>
      <c r="Q42" s="62"/>
      <c r="R42" s="62"/>
      <c r="S42" s="62"/>
      <c r="T42" s="111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19" t="str">
        <f t="shared" si="5"/>
        <v>010</v>
      </c>
      <c r="V42" s="530" t="str">
        <f t="shared" si="6"/>
        <v>00010803010010000110</v>
      </c>
      <c r="W42" s="531"/>
      <c r="X42" s="531"/>
      <c r="Y42" s="532"/>
      <c r="Z42" s="84">
        <v>670606.86</v>
      </c>
      <c r="AA42" s="79"/>
      <c r="AB42" s="84">
        <v>670606.86</v>
      </c>
      <c r="AC42" s="79"/>
      <c r="AD42" s="62"/>
      <c r="AE42" s="62"/>
      <c r="AF42" s="62"/>
      <c r="AG42" s="62"/>
      <c r="AH42" s="62"/>
      <c r="AI42" s="62">
        <v>670606.86</v>
      </c>
      <c r="AJ42" s="62"/>
      <c r="AK42" s="63"/>
      <c r="AL42" s="64"/>
      <c r="AM42" s="80" t="str">
        <f t="shared" si="7"/>
        <v>00010803010010000110</v>
      </c>
      <c r="AN42" s="81"/>
    </row>
    <row r="43" spans="1:40" s="82" customFormat="1" ht="39">
      <c r="A43" s="121" t="s">
        <v>535</v>
      </c>
      <c r="B43" s="83" t="s">
        <v>14</v>
      </c>
      <c r="C43" s="457" t="s">
        <v>536</v>
      </c>
      <c r="D43" s="457"/>
      <c r="E43" s="457"/>
      <c r="F43" s="457"/>
      <c r="G43" s="84">
        <v>29000</v>
      </c>
      <c r="H43" s="84"/>
      <c r="I43" s="84">
        <v>29000</v>
      </c>
      <c r="J43" s="84"/>
      <c r="K43" s="84"/>
      <c r="L43" s="84"/>
      <c r="M43" s="84"/>
      <c r="N43" s="84"/>
      <c r="O43" s="84"/>
      <c r="P43" s="84"/>
      <c r="Q43" s="84"/>
      <c r="R43" s="84">
        <v>29000</v>
      </c>
      <c r="S43" s="84"/>
      <c r="T43" s="87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83" t="str">
        <f t="shared" si="5"/>
        <v>010</v>
      </c>
      <c r="V43" s="457" t="str">
        <f t="shared" si="6"/>
        <v>00010804000010000110</v>
      </c>
      <c r="W43" s="457"/>
      <c r="X43" s="457"/>
      <c r="Y43" s="457"/>
      <c r="Z43" s="84">
        <v>5600</v>
      </c>
      <c r="AA43" s="84"/>
      <c r="AB43" s="84">
        <v>5600</v>
      </c>
      <c r="AC43" s="84"/>
      <c r="AD43" s="84"/>
      <c r="AE43" s="84"/>
      <c r="AF43" s="84"/>
      <c r="AG43" s="84"/>
      <c r="AH43" s="84"/>
      <c r="AI43" s="84"/>
      <c r="AJ43" s="84"/>
      <c r="AK43" s="100">
        <v>5600</v>
      </c>
      <c r="AL43" s="85"/>
      <c r="AM43" s="86" t="str">
        <f t="shared" si="7"/>
        <v>00010804000010000110</v>
      </c>
      <c r="AN43" s="81"/>
    </row>
    <row r="44" spans="1:40" s="82" customFormat="1" ht="58.5">
      <c r="A44" s="120" t="s">
        <v>537</v>
      </c>
      <c r="B44" s="78" t="s">
        <v>14</v>
      </c>
      <c r="C44" s="458" t="s">
        <v>538</v>
      </c>
      <c r="D44" s="459"/>
      <c r="E44" s="459"/>
      <c r="F44" s="460"/>
      <c r="G44" s="84">
        <v>29000</v>
      </c>
      <c r="H44" s="79"/>
      <c r="I44" s="84">
        <v>29000</v>
      </c>
      <c r="J44" s="79"/>
      <c r="K44" s="62"/>
      <c r="L44" s="62"/>
      <c r="M44" s="62"/>
      <c r="N44" s="62"/>
      <c r="O44" s="62"/>
      <c r="P44" s="62"/>
      <c r="Q44" s="62"/>
      <c r="R44" s="62">
        <v>29000</v>
      </c>
      <c r="S44" s="62"/>
      <c r="T44" s="111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19" t="str">
        <f t="shared" si="5"/>
        <v>010</v>
      </c>
      <c r="V44" s="530" t="str">
        <f t="shared" si="6"/>
        <v>00010804020010000110</v>
      </c>
      <c r="W44" s="531"/>
      <c r="X44" s="531"/>
      <c r="Y44" s="532"/>
      <c r="Z44" s="84">
        <v>5600</v>
      </c>
      <c r="AA44" s="79"/>
      <c r="AB44" s="84">
        <v>5600</v>
      </c>
      <c r="AC44" s="79"/>
      <c r="AD44" s="62"/>
      <c r="AE44" s="62"/>
      <c r="AF44" s="62"/>
      <c r="AG44" s="62"/>
      <c r="AH44" s="62"/>
      <c r="AI44" s="62"/>
      <c r="AJ44" s="62"/>
      <c r="AK44" s="63">
        <v>5600</v>
      </c>
      <c r="AL44" s="64"/>
      <c r="AM44" s="80" t="str">
        <f t="shared" si="7"/>
        <v>00010804020010000110</v>
      </c>
      <c r="AN44" s="81"/>
    </row>
    <row r="45" spans="1:40" s="82" customFormat="1" ht="29.25">
      <c r="A45" s="121" t="s">
        <v>539</v>
      </c>
      <c r="B45" s="83" t="s">
        <v>14</v>
      </c>
      <c r="C45" s="457" t="s">
        <v>540</v>
      </c>
      <c r="D45" s="457"/>
      <c r="E45" s="457"/>
      <c r="F45" s="457"/>
      <c r="G45" s="84">
        <v>0</v>
      </c>
      <c r="H45" s="84"/>
      <c r="I45" s="84">
        <v>0</v>
      </c>
      <c r="J45" s="84"/>
      <c r="K45" s="84"/>
      <c r="L45" s="84"/>
      <c r="M45" s="84"/>
      <c r="N45" s="84"/>
      <c r="O45" s="84"/>
      <c r="P45" s="84">
        <v>0</v>
      </c>
      <c r="Q45" s="84"/>
      <c r="R45" s="84"/>
      <c r="S45" s="84"/>
      <c r="T45" s="87" t="str">
        <f t="shared" si="4"/>
        <v>ЗАДОЛЖЕННОСТЬ И ПЕРЕРАСЧЕТЫ ПО ОТМЕНЕННЫМ НАЛОГАМ, СБОРАМ И ИНЫМ ОБЯЗАТЕЛЬНЫМ ПЛАТЕЖАМ</v>
      </c>
      <c r="U45" s="83" t="str">
        <f t="shared" si="5"/>
        <v>010</v>
      </c>
      <c r="V45" s="457" t="str">
        <f t="shared" si="6"/>
        <v>00010900000000000000</v>
      </c>
      <c r="W45" s="457"/>
      <c r="X45" s="457"/>
      <c r="Y45" s="457"/>
      <c r="Z45" s="84">
        <v>2585.42</v>
      </c>
      <c r="AA45" s="84"/>
      <c r="AB45" s="84">
        <v>2585.42</v>
      </c>
      <c r="AC45" s="84"/>
      <c r="AD45" s="84"/>
      <c r="AE45" s="84"/>
      <c r="AF45" s="84"/>
      <c r="AG45" s="84"/>
      <c r="AH45" s="84"/>
      <c r="AI45" s="84">
        <v>2585.42</v>
      </c>
      <c r="AJ45" s="84"/>
      <c r="AK45" s="100"/>
      <c r="AL45" s="85"/>
      <c r="AM45" s="86" t="str">
        <f t="shared" si="7"/>
        <v>00010900000000000000</v>
      </c>
      <c r="AN45" s="81"/>
    </row>
    <row r="46" spans="1:40" s="82" customFormat="1" ht="19.5">
      <c r="A46" s="121" t="s">
        <v>541</v>
      </c>
      <c r="B46" s="83" t="s">
        <v>14</v>
      </c>
      <c r="C46" s="457" t="s">
        <v>542</v>
      </c>
      <c r="D46" s="457"/>
      <c r="E46" s="457"/>
      <c r="F46" s="457"/>
      <c r="G46" s="84">
        <v>0</v>
      </c>
      <c r="H46" s="84"/>
      <c r="I46" s="84">
        <v>0</v>
      </c>
      <c r="J46" s="84"/>
      <c r="K46" s="84"/>
      <c r="L46" s="84"/>
      <c r="M46" s="84"/>
      <c r="N46" s="84"/>
      <c r="O46" s="84"/>
      <c r="P46" s="84">
        <v>0</v>
      </c>
      <c r="Q46" s="84"/>
      <c r="R46" s="84"/>
      <c r="S46" s="84"/>
      <c r="T46" s="87" t="str">
        <f t="shared" si="4"/>
        <v>Прочие налоги и сборы (по отмененным налогам и сборам субъектов Российской Федерации)</v>
      </c>
      <c r="U46" s="83" t="str">
        <f t="shared" si="5"/>
        <v>010</v>
      </c>
      <c r="V46" s="457" t="str">
        <f t="shared" si="6"/>
        <v>00010906000020000110</v>
      </c>
      <c r="W46" s="457"/>
      <c r="X46" s="457"/>
      <c r="Y46" s="457"/>
      <c r="Z46" s="84">
        <v>2585.42</v>
      </c>
      <c r="AA46" s="84"/>
      <c r="AB46" s="84">
        <v>2585.42</v>
      </c>
      <c r="AC46" s="84"/>
      <c r="AD46" s="84"/>
      <c r="AE46" s="84"/>
      <c r="AF46" s="84"/>
      <c r="AG46" s="84"/>
      <c r="AH46" s="84"/>
      <c r="AI46" s="84">
        <v>2585.42</v>
      </c>
      <c r="AJ46" s="84"/>
      <c r="AK46" s="100"/>
      <c r="AL46" s="85"/>
      <c r="AM46" s="86" t="str">
        <f t="shared" si="7"/>
        <v>00010906000020000110</v>
      </c>
      <c r="AN46" s="81"/>
    </row>
    <row r="47" spans="1:40" s="82" customFormat="1" ht="11.25">
      <c r="A47" s="120" t="s">
        <v>543</v>
      </c>
      <c r="B47" s="78" t="s">
        <v>14</v>
      </c>
      <c r="C47" s="458" t="s">
        <v>544</v>
      </c>
      <c r="D47" s="459"/>
      <c r="E47" s="459"/>
      <c r="F47" s="460"/>
      <c r="G47" s="84">
        <v>0</v>
      </c>
      <c r="H47" s="79"/>
      <c r="I47" s="84">
        <v>0</v>
      </c>
      <c r="J47" s="79"/>
      <c r="K47" s="62"/>
      <c r="L47" s="62"/>
      <c r="M47" s="62"/>
      <c r="N47" s="62"/>
      <c r="O47" s="62"/>
      <c r="P47" s="62">
        <v>0</v>
      </c>
      <c r="Q47" s="62"/>
      <c r="R47" s="62"/>
      <c r="S47" s="62"/>
      <c r="T47" s="111" t="str">
        <f t="shared" si="4"/>
        <v>Налог с продаж</v>
      </c>
      <c r="U47" s="119" t="str">
        <f t="shared" si="5"/>
        <v>010</v>
      </c>
      <c r="V47" s="530" t="str">
        <f t="shared" si="6"/>
        <v>00010906010020000110</v>
      </c>
      <c r="W47" s="531"/>
      <c r="X47" s="531"/>
      <c r="Y47" s="532"/>
      <c r="Z47" s="84">
        <v>2585.42</v>
      </c>
      <c r="AA47" s="79"/>
      <c r="AB47" s="84">
        <v>2585.42</v>
      </c>
      <c r="AC47" s="79"/>
      <c r="AD47" s="62"/>
      <c r="AE47" s="62"/>
      <c r="AF47" s="62"/>
      <c r="AG47" s="62"/>
      <c r="AH47" s="62"/>
      <c r="AI47" s="62">
        <v>2585.42</v>
      </c>
      <c r="AJ47" s="62"/>
      <c r="AK47" s="63"/>
      <c r="AL47" s="64"/>
      <c r="AM47" s="80" t="str">
        <f t="shared" si="7"/>
        <v>00010906010020000110</v>
      </c>
      <c r="AN47" s="81"/>
    </row>
    <row r="48" spans="1:40" s="82" customFormat="1" ht="29.25">
      <c r="A48" s="121" t="s">
        <v>545</v>
      </c>
      <c r="B48" s="83" t="s">
        <v>14</v>
      </c>
      <c r="C48" s="457" t="s">
        <v>546</v>
      </c>
      <c r="D48" s="457"/>
      <c r="E48" s="457"/>
      <c r="F48" s="457"/>
      <c r="G48" s="84">
        <v>14226000</v>
      </c>
      <c r="H48" s="84"/>
      <c r="I48" s="84">
        <v>14226000</v>
      </c>
      <c r="J48" s="84"/>
      <c r="K48" s="84"/>
      <c r="L48" s="84"/>
      <c r="M48" s="84"/>
      <c r="N48" s="84"/>
      <c r="O48" s="84"/>
      <c r="P48" s="84">
        <v>12124000</v>
      </c>
      <c r="Q48" s="84">
        <v>1711000</v>
      </c>
      <c r="R48" s="84">
        <v>391000</v>
      </c>
      <c r="S48" s="84"/>
      <c r="T48" s="87" t="str">
        <f t="shared" si="4"/>
        <v>ДОХОДЫ ОТ ИСПОЛЬЗОВАНИЯ ИМУЩЕСТВА, НАХОДЯЩЕГОСЯ В ГОСУДАРСТВЕННОЙ И МУНИЦИПАЛЬНОЙ СОБСТВЕННОСТИ</v>
      </c>
      <c r="U48" s="83" t="str">
        <f t="shared" si="5"/>
        <v>010</v>
      </c>
      <c r="V48" s="457" t="str">
        <f t="shared" si="6"/>
        <v>00011100000000000000</v>
      </c>
      <c r="W48" s="457"/>
      <c r="X48" s="457"/>
      <c r="Y48" s="457"/>
      <c r="Z48" s="84">
        <v>6426279.75</v>
      </c>
      <c r="AA48" s="84"/>
      <c r="AB48" s="84">
        <v>6426279.75</v>
      </c>
      <c r="AC48" s="84"/>
      <c r="AD48" s="84"/>
      <c r="AE48" s="84"/>
      <c r="AF48" s="84"/>
      <c r="AG48" s="84"/>
      <c r="AH48" s="84"/>
      <c r="AI48" s="84">
        <v>4797869.5</v>
      </c>
      <c r="AJ48" s="84">
        <v>1424232.95</v>
      </c>
      <c r="AK48" s="100">
        <v>204177.3</v>
      </c>
      <c r="AL48" s="85"/>
      <c r="AM48" s="86" t="str">
        <f t="shared" si="7"/>
        <v>00011100000000000000</v>
      </c>
      <c r="AN48" s="81"/>
    </row>
    <row r="49" spans="1:40" s="82" customFormat="1" ht="58.5">
      <c r="A49" s="121" t="s">
        <v>547</v>
      </c>
      <c r="B49" s="83" t="s">
        <v>14</v>
      </c>
      <c r="C49" s="457" t="s">
        <v>548</v>
      </c>
      <c r="D49" s="457"/>
      <c r="E49" s="457"/>
      <c r="F49" s="457"/>
      <c r="G49" s="84">
        <v>6000</v>
      </c>
      <c r="H49" s="84"/>
      <c r="I49" s="84">
        <v>6000</v>
      </c>
      <c r="J49" s="84"/>
      <c r="K49" s="84"/>
      <c r="L49" s="84"/>
      <c r="M49" s="84"/>
      <c r="N49" s="84"/>
      <c r="O49" s="84"/>
      <c r="P49" s="84"/>
      <c r="Q49" s="84">
        <v>1000</v>
      </c>
      <c r="R49" s="84">
        <v>5000</v>
      </c>
      <c r="S49" s="84"/>
      <c r="T49" s="87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9" s="83" t="str">
        <f t="shared" si="5"/>
        <v>010</v>
      </c>
      <c r="V49" s="457" t="str">
        <f t="shared" si="6"/>
        <v>00011101000000000120</v>
      </c>
      <c r="W49" s="457"/>
      <c r="X49" s="457"/>
      <c r="Y49" s="457"/>
      <c r="Z49" s="84">
        <v>0</v>
      </c>
      <c r="AA49" s="84"/>
      <c r="AB49" s="84">
        <v>0</v>
      </c>
      <c r="AC49" s="84"/>
      <c r="AD49" s="84"/>
      <c r="AE49" s="84"/>
      <c r="AF49" s="84"/>
      <c r="AG49" s="84"/>
      <c r="AH49" s="84"/>
      <c r="AI49" s="84"/>
      <c r="AJ49" s="84">
        <v>0</v>
      </c>
      <c r="AK49" s="100"/>
      <c r="AL49" s="85"/>
      <c r="AM49" s="86" t="str">
        <f t="shared" si="7"/>
        <v>00011101000000000120</v>
      </c>
      <c r="AN49" s="81"/>
    </row>
    <row r="50" spans="1:40" s="82" customFormat="1" ht="39">
      <c r="A50" s="120" t="s">
        <v>549</v>
      </c>
      <c r="B50" s="78" t="s">
        <v>14</v>
      </c>
      <c r="C50" s="458" t="s">
        <v>550</v>
      </c>
      <c r="D50" s="459"/>
      <c r="E50" s="459"/>
      <c r="F50" s="460"/>
      <c r="G50" s="84">
        <v>5000</v>
      </c>
      <c r="H50" s="79"/>
      <c r="I50" s="84">
        <v>5000</v>
      </c>
      <c r="J50" s="79"/>
      <c r="K50" s="62"/>
      <c r="L50" s="62"/>
      <c r="M50" s="62"/>
      <c r="N50" s="62"/>
      <c r="O50" s="62"/>
      <c r="P50" s="62"/>
      <c r="Q50" s="62"/>
      <c r="R50" s="62">
        <v>5000</v>
      </c>
      <c r="S50" s="62"/>
      <c r="T50" s="111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0" s="119" t="str">
        <f t="shared" si="5"/>
        <v>010</v>
      </c>
      <c r="V50" s="530" t="str">
        <f t="shared" si="6"/>
        <v>00011101050100000120</v>
      </c>
      <c r="W50" s="531"/>
      <c r="X50" s="531"/>
      <c r="Y50" s="532"/>
      <c r="Z50" s="84">
        <v>0</v>
      </c>
      <c r="AA50" s="79"/>
      <c r="AB50" s="84">
        <v>0</v>
      </c>
      <c r="AC50" s="79"/>
      <c r="AD50" s="62"/>
      <c r="AE50" s="62"/>
      <c r="AF50" s="62"/>
      <c r="AG50" s="62"/>
      <c r="AH50" s="62"/>
      <c r="AI50" s="62"/>
      <c r="AJ50" s="62"/>
      <c r="AK50" s="63"/>
      <c r="AL50" s="64"/>
      <c r="AM50" s="80" t="str">
        <f t="shared" si="7"/>
        <v>00011101050100000120</v>
      </c>
      <c r="AN50" s="81"/>
    </row>
    <row r="51" spans="1:40" s="82" customFormat="1" ht="39">
      <c r="A51" s="120" t="s">
        <v>551</v>
      </c>
      <c r="B51" s="78" t="s">
        <v>14</v>
      </c>
      <c r="C51" s="458" t="s">
        <v>552</v>
      </c>
      <c r="D51" s="459"/>
      <c r="E51" s="459"/>
      <c r="F51" s="460"/>
      <c r="G51" s="84">
        <v>1000</v>
      </c>
      <c r="H51" s="79"/>
      <c r="I51" s="84">
        <v>1000</v>
      </c>
      <c r="J51" s="79"/>
      <c r="K51" s="62"/>
      <c r="L51" s="62"/>
      <c r="M51" s="62"/>
      <c r="N51" s="62"/>
      <c r="O51" s="62"/>
      <c r="P51" s="62"/>
      <c r="Q51" s="62">
        <v>1000</v>
      </c>
      <c r="R51" s="62"/>
      <c r="S51" s="62"/>
      <c r="T51" s="111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1" s="119" t="str">
        <f t="shared" si="5"/>
        <v>010</v>
      </c>
      <c r="V51" s="530" t="str">
        <f t="shared" si="6"/>
        <v>00011101050130000120</v>
      </c>
      <c r="W51" s="531"/>
      <c r="X51" s="531"/>
      <c r="Y51" s="532"/>
      <c r="Z51" s="84">
        <v>0</v>
      </c>
      <c r="AA51" s="79"/>
      <c r="AB51" s="84">
        <v>0</v>
      </c>
      <c r="AC51" s="79"/>
      <c r="AD51" s="62"/>
      <c r="AE51" s="62"/>
      <c r="AF51" s="62"/>
      <c r="AG51" s="62"/>
      <c r="AH51" s="62"/>
      <c r="AI51" s="62"/>
      <c r="AJ51" s="62">
        <v>0</v>
      </c>
      <c r="AK51" s="63"/>
      <c r="AL51" s="64"/>
      <c r="AM51" s="80" t="str">
        <f t="shared" si="7"/>
        <v>00011101050130000120</v>
      </c>
      <c r="AN51" s="81"/>
    </row>
    <row r="52" spans="1:40" s="82" customFormat="1" ht="68.25">
      <c r="A52" s="121" t="s">
        <v>553</v>
      </c>
      <c r="B52" s="83" t="s">
        <v>14</v>
      </c>
      <c r="C52" s="457" t="s">
        <v>554</v>
      </c>
      <c r="D52" s="457"/>
      <c r="E52" s="457"/>
      <c r="F52" s="457"/>
      <c r="G52" s="84">
        <v>13642000</v>
      </c>
      <c r="H52" s="84"/>
      <c r="I52" s="84">
        <v>13642000</v>
      </c>
      <c r="J52" s="84"/>
      <c r="K52" s="84"/>
      <c r="L52" s="84"/>
      <c r="M52" s="84"/>
      <c r="N52" s="84"/>
      <c r="O52" s="84"/>
      <c r="P52" s="84">
        <v>11556000</v>
      </c>
      <c r="Q52" s="84">
        <v>1700000</v>
      </c>
      <c r="R52" s="84">
        <v>386000</v>
      </c>
      <c r="S52" s="84"/>
      <c r="T52" s="87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2" s="83" t="str">
        <f t="shared" si="5"/>
        <v>010</v>
      </c>
      <c r="V52" s="457" t="str">
        <f t="shared" si="6"/>
        <v>00011105000000000120</v>
      </c>
      <c r="W52" s="457"/>
      <c r="X52" s="457"/>
      <c r="Y52" s="457"/>
      <c r="Z52" s="84">
        <v>6039678.4500000002</v>
      </c>
      <c r="AA52" s="84"/>
      <c r="AB52" s="84">
        <v>6039678.4500000002</v>
      </c>
      <c r="AC52" s="84"/>
      <c r="AD52" s="84"/>
      <c r="AE52" s="84"/>
      <c r="AF52" s="84"/>
      <c r="AG52" s="84"/>
      <c r="AH52" s="84"/>
      <c r="AI52" s="84">
        <v>4702996.12</v>
      </c>
      <c r="AJ52" s="84">
        <v>1132505.03</v>
      </c>
      <c r="AK52" s="100">
        <v>204177.3</v>
      </c>
      <c r="AL52" s="85"/>
      <c r="AM52" s="86" t="str">
        <f t="shared" si="7"/>
        <v>00011105000000000120</v>
      </c>
      <c r="AN52" s="81"/>
    </row>
    <row r="53" spans="1:40" s="82" customFormat="1" ht="48.75">
      <c r="A53" s="121" t="s">
        <v>555</v>
      </c>
      <c r="B53" s="83" t="s">
        <v>14</v>
      </c>
      <c r="C53" s="457" t="s">
        <v>556</v>
      </c>
      <c r="D53" s="457"/>
      <c r="E53" s="457"/>
      <c r="F53" s="457"/>
      <c r="G53" s="84">
        <v>7756000</v>
      </c>
      <c r="H53" s="84"/>
      <c r="I53" s="84">
        <v>7756000</v>
      </c>
      <c r="J53" s="84"/>
      <c r="K53" s="84"/>
      <c r="L53" s="84"/>
      <c r="M53" s="84"/>
      <c r="N53" s="84"/>
      <c r="O53" s="84"/>
      <c r="P53" s="84">
        <v>6056000</v>
      </c>
      <c r="Q53" s="84">
        <v>1700000</v>
      </c>
      <c r="R53" s="84"/>
      <c r="S53" s="84"/>
      <c r="T53" s="87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3" s="83" t="str">
        <f t="shared" si="5"/>
        <v>010</v>
      </c>
      <c r="V53" s="457" t="str">
        <f t="shared" si="6"/>
        <v>00011105010000000120</v>
      </c>
      <c r="W53" s="457"/>
      <c r="X53" s="457"/>
      <c r="Y53" s="457"/>
      <c r="Z53" s="84">
        <v>3622670.18</v>
      </c>
      <c r="AA53" s="84"/>
      <c r="AB53" s="84">
        <v>3622670.18</v>
      </c>
      <c r="AC53" s="84"/>
      <c r="AD53" s="84"/>
      <c r="AE53" s="84"/>
      <c r="AF53" s="84"/>
      <c r="AG53" s="84"/>
      <c r="AH53" s="84"/>
      <c r="AI53" s="84">
        <v>2490165.15</v>
      </c>
      <c r="AJ53" s="84">
        <v>1132505.03</v>
      </c>
      <c r="AK53" s="100"/>
      <c r="AL53" s="85"/>
      <c r="AM53" s="86" t="str">
        <f t="shared" si="7"/>
        <v>00011105010000000120</v>
      </c>
      <c r="AN53" s="81"/>
    </row>
    <row r="54" spans="1:40" s="82" customFormat="1" ht="58.5">
      <c r="A54" s="120" t="s">
        <v>557</v>
      </c>
      <c r="B54" s="78" t="s">
        <v>14</v>
      </c>
      <c r="C54" s="458" t="s">
        <v>558</v>
      </c>
      <c r="D54" s="459"/>
      <c r="E54" s="459"/>
      <c r="F54" s="460"/>
      <c r="G54" s="84">
        <v>6056000</v>
      </c>
      <c r="H54" s="79"/>
      <c r="I54" s="84">
        <v>6056000</v>
      </c>
      <c r="J54" s="79"/>
      <c r="K54" s="62"/>
      <c r="L54" s="62"/>
      <c r="M54" s="62"/>
      <c r="N54" s="62"/>
      <c r="O54" s="62"/>
      <c r="P54" s="62">
        <v>6056000</v>
      </c>
      <c r="Q54" s="62"/>
      <c r="R54" s="62"/>
      <c r="S54" s="62"/>
      <c r="T54" s="111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4" s="119" t="str">
        <f t="shared" si="5"/>
        <v>010</v>
      </c>
      <c r="V54" s="530" t="str">
        <f t="shared" si="6"/>
        <v>00011105013100000120</v>
      </c>
      <c r="W54" s="531"/>
      <c r="X54" s="531"/>
      <c r="Y54" s="532"/>
      <c r="Z54" s="84">
        <v>1357660.48</v>
      </c>
      <c r="AA54" s="79"/>
      <c r="AB54" s="84">
        <v>1357660.48</v>
      </c>
      <c r="AC54" s="79"/>
      <c r="AD54" s="62"/>
      <c r="AE54" s="62"/>
      <c r="AF54" s="62"/>
      <c r="AG54" s="62"/>
      <c r="AH54" s="62"/>
      <c r="AI54" s="62">
        <v>1357660.48</v>
      </c>
      <c r="AJ54" s="62"/>
      <c r="AK54" s="63"/>
      <c r="AL54" s="64"/>
      <c r="AM54" s="80" t="str">
        <f t="shared" si="7"/>
        <v>00011105013100000120</v>
      </c>
      <c r="AN54" s="81"/>
    </row>
    <row r="55" spans="1:40" s="82" customFormat="1" ht="58.5">
      <c r="A55" s="120" t="s">
        <v>559</v>
      </c>
      <c r="B55" s="78" t="s">
        <v>14</v>
      </c>
      <c r="C55" s="458" t="s">
        <v>560</v>
      </c>
      <c r="D55" s="459"/>
      <c r="E55" s="459"/>
      <c r="F55" s="460"/>
      <c r="G55" s="84">
        <v>1700000</v>
      </c>
      <c r="H55" s="79"/>
      <c r="I55" s="84">
        <v>1700000</v>
      </c>
      <c r="J55" s="79"/>
      <c r="K55" s="62"/>
      <c r="L55" s="62"/>
      <c r="M55" s="62"/>
      <c r="N55" s="62"/>
      <c r="O55" s="62"/>
      <c r="P55" s="62">
        <v>0</v>
      </c>
      <c r="Q55" s="62">
        <v>1700000</v>
      </c>
      <c r="R55" s="62"/>
      <c r="S55" s="62"/>
      <c r="T55" s="111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5" s="119" t="str">
        <f t="shared" si="5"/>
        <v>010</v>
      </c>
      <c r="V55" s="530" t="str">
        <f t="shared" si="6"/>
        <v>00011105013130000120</v>
      </c>
      <c r="W55" s="531"/>
      <c r="X55" s="531"/>
      <c r="Y55" s="532"/>
      <c r="Z55" s="84">
        <v>2265009.7000000002</v>
      </c>
      <c r="AA55" s="79"/>
      <c r="AB55" s="84">
        <v>2265009.7000000002</v>
      </c>
      <c r="AC55" s="79"/>
      <c r="AD55" s="62"/>
      <c r="AE55" s="62"/>
      <c r="AF55" s="62"/>
      <c r="AG55" s="62"/>
      <c r="AH55" s="62"/>
      <c r="AI55" s="62">
        <v>1132504.67</v>
      </c>
      <c r="AJ55" s="62">
        <v>1132505.03</v>
      </c>
      <c r="AK55" s="63"/>
      <c r="AL55" s="64"/>
      <c r="AM55" s="80" t="str">
        <f t="shared" si="7"/>
        <v>00011105013130000120</v>
      </c>
      <c r="AN55" s="81"/>
    </row>
    <row r="56" spans="1:40" s="82" customFormat="1" ht="68.25">
      <c r="A56" s="121" t="s">
        <v>561</v>
      </c>
      <c r="B56" s="83" t="s">
        <v>14</v>
      </c>
      <c r="C56" s="457" t="s">
        <v>562</v>
      </c>
      <c r="D56" s="457"/>
      <c r="E56" s="457"/>
      <c r="F56" s="457"/>
      <c r="G56" s="84">
        <v>5795000</v>
      </c>
      <c r="H56" s="84"/>
      <c r="I56" s="84">
        <v>5795000</v>
      </c>
      <c r="J56" s="84"/>
      <c r="K56" s="84"/>
      <c r="L56" s="84"/>
      <c r="M56" s="84"/>
      <c r="N56" s="84"/>
      <c r="O56" s="84"/>
      <c r="P56" s="84">
        <v>5500000</v>
      </c>
      <c r="Q56" s="84"/>
      <c r="R56" s="84">
        <v>295000</v>
      </c>
      <c r="S56" s="84"/>
      <c r="T56" s="87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6" s="83" t="str">
        <f t="shared" si="5"/>
        <v>010</v>
      </c>
      <c r="V56" s="457" t="str">
        <f t="shared" si="6"/>
        <v>00011105030000000120</v>
      </c>
      <c r="W56" s="457"/>
      <c r="X56" s="457"/>
      <c r="Y56" s="457"/>
      <c r="Z56" s="84">
        <v>2370580.63</v>
      </c>
      <c r="AA56" s="84"/>
      <c r="AB56" s="84">
        <v>2370580.63</v>
      </c>
      <c r="AC56" s="84"/>
      <c r="AD56" s="84"/>
      <c r="AE56" s="84"/>
      <c r="AF56" s="84"/>
      <c r="AG56" s="84"/>
      <c r="AH56" s="84"/>
      <c r="AI56" s="84">
        <v>2212830.9700000002</v>
      </c>
      <c r="AJ56" s="84"/>
      <c r="AK56" s="100">
        <v>157749.66</v>
      </c>
      <c r="AL56" s="85"/>
      <c r="AM56" s="86" t="str">
        <f t="shared" si="7"/>
        <v>00011105030000000120</v>
      </c>
      <c r="AN56" s="81"/>
    </row>
    <row r="57" spans="1:40" s="82" customFormat="1" ht="58.5">
      <c r="A57" s="120" t="s">
        <v>563</v>
      </c>
      <c r="B57" s="78" t="s">
        <v>14</v>
      </c>
      <c r="C57" s="458" t="s">
        <v>564</v>
      </c>
      <c r="D57" s="459"/>
      <c r="E57" s="459"/>
      <c r="F57" s="460"/>
      <c r="G57" s="84">
        <v>5500000</v>
      </c>
      <c r="H57" s="79"/>
      <c r="I57" s="84">
        <v>5500000</v>
      </c>
      <c r="J57" s="79"/>
      <c r="K57" s="62"/>
      <c r="L57" s="62"/>
      <c r="M57" s="62"/>
      <c r="N57" s="62"/>
      <c r="O57" s="62"/>
      <c r="P57" s="62">
        <v>5500000</v>
      </c>
      <c r="Q57" s="62"/>
      <c r="R57" s="62"/>
      <c r="S57" s="62"/>
      <c r="T57" s="111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19" t="str">
        <f t="shared" si="5"/>
        <v>010</v>
      </c>
      <c r="V57" s="530" t="str">
        <f t="shared" si="6"/>
        <v>00011105035050000120</v>
      </c>
      <c r="W57" s="531"/>
      <c r="X57" s="531"/>
      <c r="Y57" s="532"/>
      <c r="Z57" s="84">
        <v>2212830.9700000002</v>
      </c>
      <c r="AA57" s="79"/>
      <c r="AB57" s="84">
        <v>2212830.9700000002</v>
      </c>
      <c r="AC57" s="79"/>
      <c r="AD57" s="62"/>
      <c r="AE57" s="62"/>
      <c r="AF57" s="62"/>
      <c r="AG57" s="62"/>
      <c r="AH57" s="62"/>
      <c r="AI57" s="62">
        <v>2212830.9700000002</v>
      </c>
      <c r="AJ57" s="62"/>
      <c r="AK57" s="63"/>
      <c r="AL57" s="64"/>
      <c r="AM57" s="80" t="str">
        <f t="shared" si="7"/>
        <v>00011105035050000120</v>
      </c>
      <c r="AN57" s="81"/>
    </row>
    <row r="58" spans="1:40" s="82" customFormat="1" ht="58.5">
      <c r="A58" s="120" t="s">
        <v>565</v>
      </c>
      <c r="B58" s="78" t="s">
        <v>14</v>
      </c>
      <c r="C58" s="458" t="s">
        <v>566</v>
      </c>
      <c r="D58" s="459"/>
      <c r="E58" s="459"/>
      <c r="F58" s="460"/>
      <c r="G58" s="84">
        <v>295000</v>
      </c>
      <c r="H58" s="79"/>
      <c r="I58" s="84">
        <v>295000</v>
      </c>
      <c r="J58" s="79"/>
      <c r="K58" s="62"/>
      <c r="L58" s="62"/>
      <c r="M58" s="62"/>
      <c r="N58" s="62"/>
      <c r="O58" s="62"/>
      <c r="P58" s="62"/>
      <c r="Q58" s="62"/>
      <c r="R58" s="62">
        <v>295000</v>
      </c>
      <c r="S58" s="62"/>
      <c r="T58" s="111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8" s="119" t="str">
        <f t="shared" si="5"/>
        <v>010</v>
      </c>
      <c r="V58" s="530" t="str">
        <f t="shared" si="6"/>
        <v>00011105035100000120</v>
      </c>
      <c r="W58" s="531"/>
      <c r="X58" s="531"/>
      <c r="Y58" s="532"/>
      <c r="Z58" s="84">
        <v>157749.66</v>
      </c>
      <c r="AA58" s="79"/>
      <c r="AB58" s="84">
        <v>157749.66</v>
      </c>
      <c r="AC58" s="79"/>
      <c r="AD58" s="62"/>
      <c r="AE58" s="62"/>
      <c r="AF58" s="62"/>
      <c r="AG58" s="62"/>
      <c r="AH58" s="62"/>
      <c r="AI58" s="62"/>
      <c r="AJ58" s="62"/>
      <c r="AK58" s="63">
        <v>157749.66</v>
      </c>
      <c r="AL58" s="64"/>
      <c r="AM58" s="80" t="str">
        <f t="shared" si="7"/>
        <v>00011105035100000120</v>
      </c>
      <c r="AN58" s="81"/>
    </row>
    <row r="59" spans="1:40" s="82" customFormat="1" ht="29.25">
      <c r="A59" s="121" t="s">
        <v>567</v>
      </c>
      <c r="B59" s="83" t="s">
        <v>14</v>
      </c>
      <c r="C59" s="457" t="s">
        <v>568</v>
      </c>
      <c r="D59" s="457"/>
      <c r="E59" s="457"/>
      <c r="F59" s="457"/>
      <c r="G59" s="84">
        <v>91000</v>
      </c>
      <c r="H59" s="84"/>
      <c r="I59" s="84">
        <v>91000</v>
      </c>
      <c r="J59" s="84"/>
      <c r="K59" s="84"/>
      <c r="L59" s="84"/>
      <c r="M59" s="84"/>
      <c r="N59" s="84"/>
      <c r="O59" s="84"/>
      <c r="P59" s="84"/>
      <c r="Q59" s="84"/>
      <c r="R59" s="84">
        <v>91000</v>
      </c>
      <c r="S59" s="84"/>
      <c r="T59" s="87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59" s="83" t="str">
        <f t="shared" si="5"/>
        <v>010</v>
      </c>
      <c r="V59" s="457" t="str">
        <f t="shared" si="6"/>
        <v>00011105070000000120</v>
      </c>
      <c r="W59" s="457"/>
      <c r="X59" s="457"/>
      <c r="Y59" s="457"/>
      <c r="Z59" s="84">
        <v>46427.64</v>
      </c>
      <c r="AA59" s="84"/>
      <c r="AB59" s="84">
        <v>46427.64</v>
      </c>
      <c r="AC59" s="84"/>
      <c r="AD59" s="84"/>
      <c r="AE59" s="84"/>
      <c r="AF59" s="84"/>
      <c r="AG59" s="84"/>
      <c r="AH59" s="84"/>
      <c r="AI59" s="84"/>
      <c r="AJ59" s="84"/>
      <c r="AK59" s="100">
        <v>46427.64</v>
      </c>
      <c r="AL59" s="85"/>
      <c r="AM59" s="86" t="str">
        <f t="shared" si="7"/>
        <v>00011105070000000120</v>
      </c>
      <c r="AN59" s="81"/>
    </row>
    <row r="60" spans="1:40" s="82" customFormat="1" ht="29.25">
      <c r="A60" s="120" t="s">
        <v>569</v>
      </c>
      <c r="B60" s="78" t="s">
        <v>14</v>
      </c>
      <c r="C60" s="458" t="s">
        <v>570</v>
      </c>
      <c r="D60" s="459"/>
      <c r="E60" s="459"/>
      <c r="F60" s="460"/>
      <c r="G60" s="84">
        <v>91000</v>
      </c>
      <c r="H60" s="79"/>
      <c r="I60" s="84">
        <v>91000</v>
      </c>
      <c r="J60" s="79"/>
      <c r="K60" s="62"/>
      <c r="L60" s="62"/>
      <c r="M60" s="62"/>
      <c r="N60" s="62"/>
      <c r="O60" s="62"/>
      <c r="P60" s="62"/>
      <c r="Q60" s="62"/>
      <c r="R60" s="62">
        <v>91000</v>
      </c>
      <c r="S60" s="62"/>
      <c r="T60" s="111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0" s="119" t="str">
        <f t="shared" si="5"/>
        <v>010</v>
      </c>
      <c r="V60" s="530" t="str">
        <f t="shared" si="6"/>
        <v>00011105075100000120</v>
      </c>
      <c r="W60" s="531"/>
      <c r="X60" s="531"/>
      <c r="Y60" s="532"/>
      <c r="Z60" s="84">
        <v>46427.64</v>
      </c>
      <c r="AA60" s="79"/>
      <c r="AB60" s="84">
        <v>46427.64</v>
      </c>
      <c r="AC60" s="79"/>
      <c r="AD60" s="62"/>
      <c r="AE60" s="62"/>
      <c r="AF60" s="62"/>
      <c r="AG60" s="62"/>
      <c r="AH60" s="62"/>
      <c r="AI60" s="62"/>
      <c r="AJ60" s="62"/>
      <c r="AK60" s="63">
        <v>46427.64</v>
      </c>
      <c r="AL60" s="64"/>
      <c r="AM60" s="80" t="str">
        <f t="shared" si="7"/>
        <v>00011105075100000120</v>
      </c>
      <c r="AN60" s="81"/>
    </row>
    <row r="61" spans="1:40" s="82" customFormat="1" ht="19.5">
      <c r="A61" s="121" t="s">
        <v>571</v>
      </c>
      <c r="B61" s="83" t="s">
        <v>14</v>
      </c>
      <c r="C61" s="457" t="s">
        <v>572</v>
      </c>
      <c r="D61" s="457"/>
      <c r="E61" s="457"/>
      <c r="F61" s="457"/>
      <c r="G61" s="84">
        <v>5000</v>
      </c>
      <c r="H61" s="84"/>
      <c r="I61" s="84">
        <v>5000</v>
      </c>
      <c r="J61" s="84"/>
      <c r="K61" s="84"/>
      <c r="L61" s="84"/>
      <c r="M61" s="84"/>
      <c r="N61" s="84"/>
      <c r="O61" s="84"/>
      <c r="P61" s="84">
        <v>5000</v>
      </c>
      <c r="Q61" s="84"/>
      <c r="R61" s="84"/>
      <c r="S61" s="84"/>
      <c r="T61" s="87" t="str">
        <f t="shared" si="4"/>
        <v>Платежи от государственных и муниципальных унитарных предприятий</v>
      </c>
      <c r="U61" s="83" t="str">
        <f t="shared" si="5"/>
        <v>010</v>
      </c>
      <c r="V61" s="457" t="str">
        <f t="shared" si="6"/>
        <v>00011107000000000120</v>
      </c>
      <c r="W61" s="457"/>
      <c r="X61" s="457"/>
      <c r="Y61" s="457"/>
      <c r="Z61" s="84">
        <v>0</v>
      </c>
      <c r="AA61" s="84"/>
      <c r="AB61" s="84">
        <v>0</v>
      </c>
      <c r="AC61" s="84"/>
      <c r="AD61" s="84"/>
      <c r="AE61" s="84"/>
      <c r="AF61" s="84"/>
      <c r="AG61" s="84"/>
      <c r="AH61" s="84"/>
      <c r="AI61" s="84">
        <v>0</v>
      </c>
      <c r="AJ61" s="84"/>
      <c r="AK61" s="100"/>
      <c r="AL61" s="85"/>
      <c r="AM61" s="86" t="str">
        <f t="shared" si="7"/>
        <v>00011107000000000120</v>
      </c>
      <c r="AN61" s="81"/>
    </row>
    <row r="62" spans="1:40" s="82" customFormat="1" ht="39">
      <c r="A62" s="121" t="s">
        <v>573</v>
      </c>
      <c r="B62" s="83" t="s">
        <v>14</v>
      </c>
      <c r="C62" s="457" t="s">
        <v>574</v>
      </c>
      <c r="D62" s="457"/>
      <c r="E62" s="457"/>
      <c r="F62" s="457"/>
      <c r="G62" s="84">
        <v>5000</v>
      </c>
      <c r="H62" s="84"/>
      <c r="I62" s="84">
        <v>5000</v>
      </c>
      <c r="J62" s="84"/>
      <c r="K62" s="84"/>
      <c r="L62" s="84"/>
      <c r="M62" s="84"/>
      <c r="N62" s="84"/>
      <c r="O62" s="84"/>
      <c r="P62" s="84">
        <v>5000</v>
      </c>
      <c r="Q62" s="84"/>
      <c r="R62" s="84"/>
      <c r="S62" s="84"/>
      <c r="T62" s="8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2" s="83" t="str">
        <f t="shared" si="5"/>
        <v>010</v>
      </c>
      <c r="V62" s="457" t="str">
        <f t="shared" si="6"/>
        <v>00011107010000000120</v>
      </c>
      <c r="W62" s="457"/>
      <c r="X62" s="457"/>
      <c r="Y62" s="457"/>
      <c r="Z62" s="84">
        <v>0</v>
      </c>
      <c r="AA62" s="84"/>
      <c r="AB62" s="84">
        <v>0</v>
      </c>
      <c r="AC62" s="84"/>
      <c r="AD62" s="84"/>
      <c r="AE62" s="84"/>
      <c r="AF62" s="84"/>
      <c r="AG62" s="84"/>
      <c r="AH62" s="84"/>
      <c r="AI62" s="84">
        <v>0</v>
      </c>
      <c r="AJ62" s="84"/>
      <c r="AK62" s="100"/>
      <c r="AL62" s="85"/>
      <c r="AM62" s="86" t="str">
        <f t="shared" si="7"/>
        <v>00011107010000000120</v>
      </c>
      <c r="AN62" s="81"/>
    </row>
    <row r="63" spans="1:40" s="82" customFormat="1" ht="39">
      <c r="A63" s="120" t="s">
        <v>575</v>
      </c>
      <c r="B63" s="78" t="s">
        <v>14</v>
      </c>
      <c r="C63" s="458" t="s">
        <v>576</v>
      </c>
      <c r="D63" s="459"/>
      <c r="E63" s="459"/>
      <c r="F63" s="460"/>
      <c r="G63" s="84">
        <v>5000</v>
      </c>
      <c r="H63" s="79"/>
      <c r="I63" s="84">
        <v>5000</v>
      </c>
      <c r="J63" s="79"/>
      <c r="K63" s="62"/>
      <c r="L63" s="62"/>
      <c r="M63" s="62"/>
      <c r="N63" s="62"/>
      <c r="O63" s="62"/>
      <c r="P63" s="62">
        <v>5000</v>
      </c>
      <c r="Q63" s="62"/>
      <c r="R63" s="62"/>
      <c r="S63" s="62"/>
      <c r="T63" s="111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3" s="119" t="str">
        <f t="shared" si="5"/>
        <v>010</v>
      </c>
      <c r="V63" s="530" t="str">
        <f t="shared" si="6"/>
        <v>00011107015050000120</v>
      </c>
      <c r="W63" s="531"/>
      <c r="X63" s="531"/>
      <c r="Y63" s="532"/>
      <c r="Z63" s="84">
        <v>0</v>
      </c>
      <c r="AA63" s="79"/>
      <c r="AB63" s="84">
        <v>0</v>
      </c>
      <c r="AC63" s="79"/>
      <c r="AD63" s="62"/>
      <c r="AE63" s="62"/>
      <c r="AF63" s="62"/>
      <c r="AG63" s="62"/>
      <c r="AH63" s="62"/>
      <c r="AI63" s="62">
        <v>0</v>
      </c>
      <c r="AJ63" s="62"/>
      <c r="AK63" s="63"/>
      <c r="AL63" s="64"/>
      <c r="AM63" s="80" t="str">
        <f t="shared" si="7"/>
        <v>00011107015050000120</v>
      </c>
      <c r="AN63" s="81"/>
    </row>
    <row r="64" spans="1:40" s="82" customFormat="1" ht="68.25">
      <c r="A64" s="121" t="s">
        <v>577</v>
      </c>
      <c r="B64" s="83" t="s">
        <v>14</v>
      </c>
      <c r="C64" s="457" t="s">
        <v>578</v>
      </c>
      <c r="D64" s="457"/>
      <c r="E64" s="457"/>
      <c r="F64" s="457"/>
      <c r="G64" s="84">
        <v>573000</v>
      </c>
      <c r="H64" s="84"/>
      <c r="I64" s="84">
        <v>573000</v>
      </c>
      <c r="J64" s="84"/>
      <c r="K64" s="84"/>
      <c r="L64" s="84"/>
      <c r="M64" s="84"/>
      <c r="N64" s="84"/>
      <c r="O64" s="84"/>
      <c r="P64" s="84">
        <v>563000</v>
      </c>
      <c r="Q64" s="84">
        <v>10000</v>
      </c>
      <c r="R64" s="84"/>
      <c r="S64" s="84"/>
      <c r="T64" s="8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83" t="str">
        <f t="shared" si="5"/>
        <v>010</v>
      </c>
      <c r="V64" s="457" t="str">
        <f t="shared" si="6"/>
        <v>00011109000000000120</v>
      </c>
      <c r="W64" s="457"/>
      <c r="X64" s="457"/>
      <c r="Y64" s="457"/>
      <c r="Z64" s="84">
        <v>386601.3</v>
      </c>
      <c r="AA64" s="84"/>
      <c r="AB64" s="84">
        <v>386601.3</v>
      </c>
      <c r="AC64" s="84"/>
      <c r="AD64" s="84"/>
      <c r="AE64" s="84"/>
      <c r="AF64" s="84"/>
      <c r="AG64" s="84"/>
      <c r="AH64" s="84"/>
      <c r="AI64" s="84">
        <v>94873.38</v>
      </c>
      <c r="AJ64" s="84">
        <v>291727.92</v>
      </c>
      <c r="AK64" s="100"/>
      <c r="AL64" s="85"/>
      <c r="AM64" s="86" t="str">
        <f t="shared" si="7"/>
        <v>00011109000000000120</v>
      </c>
      <c r="AN64" s="81"/>
    </row>
    <row r="65" spans="1:40" s="82" customFormat="1" ht="58.5">
      <c r="A65" s="121" t="s">
        <v>579</v>
      </c>
      <c r="B65" s="83" t="s">
        <v>14</v>
      </c>
      <c r="C65" s="457" t="s">
        <v>580</v>
      </c>
      <c r="D65" s="457"/>
      <c r="E65" s="457"/>
      <c r="F65" s="457"/>
      <c r="G65" s="84">
        <v>573000</v>
      </c>
      <c r="H65" s="84"/>
      <c r="I65" s="84">
        <v>573000</v>
      </c>
      <c r="J65" s="84"/>
      <c r="K65" s="84"/>
      <c r="L65" s="84"/>
      <c r="M65" s="84"/>
      <c r="N65" s="84"/>
      <c r="O65" s="84"/>
      <c r="P65" s="84">
        <v>563000</v>
      </c>
      <c r="Q65" s="84">
        <v>10000</v>
      </c>
      <c r="R65" s="84"/>
      <c r="S65" s="84"/>
      <c r="T65" s="8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83" t="str">
        <f t="shared" si="5"/>
        <v>010</v>
      </c>
      <c r="V65" s="457" t="str">
        <f t="shared" si="6"/>
        <v>00011109040000000120</v>
      </c>
      <c r="W65" s="457"/>
      <c r="X65" s="457"/>
      <c r="Y65" s="457"/>
      <c r="Z65" s="84">
        <v>386601.3</v>
      </c>
      <c r="AA65" s="84"/>
      <c r="AB65" s="84">
        <v>386601.3</v>
      </c>
      <c r="AC65" s="84"/>
      <c r="AD65" s="84"/>
      <c r="AE65" s="84"/>
      <c r="AF65" s="84"/>
      <c r="AG65" s="84"/>
      <c r="AH65" s="84"/>
      <c r="AI65" s="84">
        <v>94873.38</v>
      </c>
      <c r="AJ65" s="84">
        <v>291727.92</v>
      </c>
      <c r="AK65" s="100"/>
      <c r="AL65" s="85"/>
      <c r="AM65" s="86" t="str">
        <f t="shared" si="7"/>
        <v>00011109040000000120</v>
      </c>
      <c r="AN65" s="81"/>
    </row>
    <row r="66" spans="1:40" s="82" customFormat="1" ht="58.5">
      <c r="A66" s="120" t="s">
        <v>581</v>
      </c>
      <c r="B66" s="78" t="s">
        <v>14</v>
      </c>
      <c r="C66" s="458" t="s">
        <v>582</v>
      </c>
      <c r="D66" s="459"/>
      <c r="E66" s="459"/>
      <c r="F66" s="460"/>
      <c r="G66" s="84">
        <v>563000</v>
      </c>
      <c r="H66" s="79"/>
      <c r="I66" s="84">
        <v>563000</v>
      </c>
      <c r="J66" s="79"/>
      <c r="K66" s="62"/>
      <c r="L66" s="62"/>
      <c r="M66" s="62"/>
      <c r="N66" s="62"/>
      <c r="O66" s="62"/>
      <c r="P66" s="62">
        <v>563000</v>
      </c>
      <c r="Q66" s="62"/>
      <c r="R66" s="62"/>
      <c r="S66" s="62"/>
      <c r="T66" s="111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19" t="str">
        <f t="shared" si="5"/>
        <v>010</v>
      </c>
      <c r="V66" s="530" t="str">
        <f t="shared" si="6"/>
        <v>00011109045050000120</v>
      </c>
      <c r="W66" s="531"/>
      <c r="X66" s="531"/>
      <c r="Y66" s="532"/>
      <c r="Z66" s="84">
        <v>94873.38</v>
      </c>
      <c r="AA66" s="79"/>
      <c r="AB66" s="84">
        <v>94873.38</v>
      </c>
      <c r="AC66" s="79"/>
      <c r="AD66" s="62"/>
      <c r="AE66" s="62"/>
      <c r="AF66" s="62"/>
      <c r="AG66" s="62"/>
      <c r="AH66" s="62"/>
      <c r="AI66" s="62">
        <v>94873.38</v>
      </c>
      <c r="AJ66" s="62"/>
      <c r="AK66" s="63"/>
      <c r="AL66" s="64"/>
      <c r="AM66" s="80" t="str">
        <f t="shared" si="7"/>
        <v>00011109045050000120</v>
      </c>
      <c r="AN66" s="81"/>
    </row>
    <row r="67" spans="1:40" s="82" customFormat="1" ht="58.5">
      <c r="A67" s="120" t="s">
        <v>584</v>
      </c>
      <c r="B67" s="78" t="s">
        <v>14</v>
      </c>
      <c r="C67" s="458" t="s">
        <v>583</v>
      </c>
      <c r="D67" s="459"/>
      <c r="E67" s="459"/>
      <c r="F67" s="460"/>
      <c r="G67" s="84">
        <v>10000</v>
      </c>
      <c r="H67" s="79"/>
      <c r="I67" s="84">
        <v>10000</v>
      </c>
      <c r="J67" s="79"/>
      <c r="K67" s="62"/>
      <c r="L67" s="62"/>
      <c r="M67" s="62"/>
      <c r="N67" s="62"/>
      <c r="O67" s="62"/>
      <c r="P67" s="62"/>
      <c r="Q67" s="62">
        <v>10000</v>
      </c>
      <c r="R67" s="62"/>
      <c r="S67" s="62"/>
      <c r="T67" s="111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19" t="str">
        <f t="shared" si="5"/>
        <v>010</v>
      </c>
      <c r="V67" s="530" t="str">
        <f t="shared" si="6"/>
        <v>00011109045130000120</v>
      </c>
      <c r="W67" s="531"/>
      <c r="X67" s="531"/>
      <c r="Y67" s="532"/>
      <c r="Z67" s="84">
        <v>291727.92</v>
      </c>
      <c r="AA67" s="79"/>
      <c r="AB67" s="84">
        <v>291727.92</v>
      </c>
      <c r="AC67" s="79"/>
      <c r="AD67" s="62"/>
      <c r="AE67" s="62"/>
      <c r="AF67" s="62"/>
      <c r="AG67" s="62"/>
      <c r="AH67" s="62"/>
      <c r="AI67" s="62"/>
      <c r="AJ67" s="62">
        <v>291727.92</v>
      </c>
      <c r="AK67" s="63"/>
      <c r="AL67" s="64"/>
      <c r="AM67" s="80" t="str">
        <f t="shared" si="7"/>
        <v>00011109045130000120</v>
      </c>
      <c r="AN67" s="81"/>
    </row>
    <row r="68" spans="1:40" s="82" customFormat="1" ht="19.5">
      <c r="A68" s="121" t="s">
        <v>585</v>
      </c>
      <c r="B68" s="83" t="s">
        <v>14</v>
      </c>
      <c r="C68" s="457" t="s">
        <v>586</v>
      </c>
      <c r="D68" s="457"/>
      <c r="E68" s="457"/>
      <c r="F68" s="457"/>
      <c r="G68" s="84">
        <v>490000</v>
      </c>
      <c r="H68" s="84"/>
      <c r="I68" s="84">
        <v>490000</v>
      </c>
      <c r="J68" s="84"/>
      <c r="K68" s="84"/>
      <c r="L68" s="84"/>
      <c r="M68" s="84"/>
      <c r="N68" s="84"/>
      <c r="O68" s="84"/>
      <c r="P68" s="84">
        <v>490000</v>
      </c>
      <c r="Q68" s="84"/>
      <c r="R68" s="84"/>
      <c r="S68" s="84"/>
      <c r="T68" s="87" t="str">
        <f t="shared" si="4"/>
        <v>ПЛАТЕЖИ ПРИ ПОЛЬЗОВАНИИ ПРИРОДНЫМИ РЕСУРСАМИ</v>
      </c>
      <c r="U68" s="83" t="str">
        <f t="shared" si="5"/>
        <v>010</v>
      </c>
      <c r="V68" s="457" t="str">
        <f t="shared" si="6"/>
        <v>00011200000000000000</v>
      </c>
      <c r="W68" s="457"/>
      <c r="X68" s="457"/>
      <c r="Y68" s="457"/>
      <c r="Z68" s="84">
        <v>559488.16</v>
      </c>
      <c r="AA68" s="84"/>
      <c r="AB68" s="84">
        <v>559488.16</v>
      </c>
      <c r="AC68" s="84"/>
      <c r="AD68" s="84"/>
      <c r="AE68" s="84"/>
      <c r="AF68" s="84"/>
      <c r="AG68" s="84"/>
      <c r="AH68" s="84"/>
      <c r="AI68" s="84">
        <v>559488.16</v>
      </c>
      <c r="AJ68" s="84"/>
      <c r="AK68" s="100"/>
      <c r="AL68" s="85"/>
      <c r="AM68" s="86" t="str">
        <f t="shared" si="7"/>
        <v>00011200000000000000</v>
      </c>
      <c r="AN68" s="81"/>
    </row>
    <row r="69" spans="1:40" s="82" customFormat="1" ht="19.5">
      <c r="A69" s="121" t="s">
        <v>587</v>
      </c>
      <c r="B69" s="83" t="s">
        <v>14</v>
      </c>
      <c r="C69" s="457" t="s">
        <v>588</v>
      </c>
      <c r="D69" s="457"/>
      <c r="E69" s="457"/>
      <c r="F69" s="457"/>
      <c r="G69" s="84">
        <v>490000</v>
      </c>
      <c r="H69" s="84"/>
      <c r="I69" s="84">
        <v>490000</v>
      </c>
      <c r="J69" s="84"/>
      <c r="K69" s="84"/>
      <c r="L69" s="84"/>
      <c r="M69" s="84"/>
      <c r="N69" s="84"/>
      <c r="O69" s="84"/>
      <c r="P69" s="84">
        <v>490000</v>
      </c>
      <c r="Q69" s="84"/>
      <c r="R69" s="84"/>
      <c r="S69" s="84"/>
      <c r="T69" s="87" t="str">
        <f t="shared" si="4"/>
        <v>Плата за негативное воздействие на окружающую среду</v>
      </c>
      <c r="U69" s="83" t="str">
        <f t="shared" si="5"/>
        <v>010</v>
      </c>
      <c r="V69" s="457" t="str">
        <f t="shared" si="6"/>
        <v>00011201000010000120</v>
      </c>
      <c r="W69" s="457"/>
      <c r="X69" s="457"/>
      <c r="Y69" s="457"/>
      <c r="Z69" s="84">
        <v>559488.16</v>
      </c>
      <c r="AA69" s="84"/>
      <c r="AB69" s="84">
        <v>559488.16</v>
      </c>
      <c r="AC69" s="84"/>
      <c r="AD69" s="84"/>
      <c r="AE69" s="84"/>
      <c r="AF69" s="84"/>
      <c r="AG69" s="84"/>
      <c r="AH69" s="84"/>
      <c r="AI69" s="84">
        <v>559488.16</v>
      </c>
      <c r="AJ69" s="84"/>
      <c r="AK69" s="100"/>
      <c r="AL69" s="85"/>
      <c r="AM69" s="86" t="str">
        <f t="shared" si="7"/>
        <v>00011201000010000120</v>
      </c>
      <c r="AN69" s="81"/>
    </row>
    <row r="70" spans="1:40" s="82" customFormat="1" ht="19.5">
      <c r="A70" s="120" t="s">
        <v>589</v>
      </c>
      <c r="B70" s="78" t="s">
        <v>14</v>
      </c>
      <c r="C70" s="458" t="s">
        <v>590</v>
      </c>
      <c r="D70" s="459"/>
      <c r="E70" s="459"/>
      <c r="F70" s="460"/>
      <c r="G70" s="84">
        <v>188600</v>
      </c>
      <c r="H70" s="79"/>
      <c r="I70" s="84">
        <v>188600</v>
      </c>
      <c r="J70" s="79"/>
      <c r="K70" s="62"/>
      <c r="L70" s="62"/>
      <c r="M70" s="62"/>
      <c r="N70" s="62"/>
      <c r="O70" s="62"/>
      <c r="P70" s="62">
        <v>188600</v>
      </c>
      <c r="Q70" s="62"/>
      <c r="R70" s="62"/>
      <c r="S70" s="62"/>
      <c r="T70" s="111" t="str">
        <f t="shared" si="4"/>
        <v>Плата за выбросы загрязняющих веществ в атмосферный воздух стационарными объектами</v>
      </c>
      <c r="U70" s="119" t="str">
        <f t="shared" si="5"/>
        <v>010</v>
      </c>
      <c r="V70" s="530" t="str">
        <f t="shared" si="6"/>
        <v>00011201010010000120</v>
      </c>
      <c r="W70" s="531"/>
      <c r="X70" s="531"/>
      <c r="Y70" s="532"/>
      <c r="Z70" s="84">
        <v>136068.45000000001</v>
      </c>
      <c r="AA70" s="79"/>
      <c r="AB70" s="84">
        <v>136068.45000000001</v>
      </c>
      <c r="AC70" s="79"/>
      <c r="AD70" s="62"/>
      <c r="AE70" s="62"/>
      <c r="AF70" s="62"/>
      <c r="AG70" s="62"/>
      <c r="AH70" s="62"/>
      <c r="AI70" s="62">
        <v>136068.45000000001</v>
      </c>
      <c r="AJ70" s="62"/>
      <c r="AK70" s="63"/>
      <c r="AL70" s="64"/>
      <c r="AM70" s="80" t="str">
        <f t="shared" si="7"/>
        <v>00011201010010000120</v>
      </c>
      <c r="AN70" s="81"/>
    </row>
    <row r="71" spans="1:40" s="82" customFormat="1" ht="19.5">
      <c r="A71" s="120" t="s">
        <v>591</v>
      </c>
      <c r="B71" s="78" t="s">
        <v>14</v>
      </c>
      <c r="C71" s="458" t="s">
        <v>592</v>
      </c>
      <c r="D71" s="459"/>
      <c r="E71" s="459"/>
      <c r="F71" s="460"/>
      <c r="G71" s="84">
        <v>0</v>
      </c>
      <c r="H71" s="79"/>
      <c r="I71" s="84">
        <v>0</v>
      </c>
      <c r="J71" s="79"/>
      <c r="K71" s="62"/>
      <c r="L71" s="62"/>
      <c r="M71" s="62"/>
      <c r="N71" s="62"/>
      <c r="O71" s="62"/>
      <c r="P71" s="62">
        <v>0</v>
      </c>
      <c r="Q71" s="62"/>
      <c r="R71" s="62"/>
      <c r="S71" s="62"/>
      <c r="T71" s="111" t="str">
        <f t="shared" si="4"/>
        <v>Плата за выбросы загрязняющих веществ в атмосферный воздух передвижными объектами</v>
      </c>
      <c r="U71" s="119" t="str">
        <f t="shared" si="5"/>
        <v>010</v>
      </c>
      <c r="V71" s="530" t="str">
        <f t="shared" si="6"/>
        <v>00011201020010000120</v>
      </c>
      <c r="W71" s="531"/>
      <c r="X71" s="531"/>
      <c r="Y71" s="532"/>
      <c r="Z71" s="84">
        <v>-379.84</v>
      </c>
      <c r="AA71" s="79"/>
      <c r="AB71" s="84">
        <v>-379.84</v>
      </c>
      <c r="AC71" s="79"/>
      <c r="AD71" s="62"/>
      <c r="AE71" s="62"/>
      <c r="AF71" s="62"/>
      <c r="AG71" s="62"/>
      <c r="AH71" s="62"/>
      <c r="AI71" s="62">
        <v>-379.84</v>
      </c>
      <c r="AJ71" s="62"/>
      <c r="AK71" s="63"/>
      <c r="AL71" s="64"/>
      <c r="AM71" s="80" t="str">
        <f t="shared" si="7"/>
        <v>00011201020010000120</v>
      </c>
      <c r="AN71" s="81"/>
    </row>
    <row r="72" spans="1:40" s="82" customFormat="1" ht="19.5">
      <c r="A72" s="120" t="s">
        <v>593</v>
      </c>
      <c r="B72" s="78" t="s">
        <v>14</v>
      </c>
      <c r="C72" s="458" t="s">
        <v>594</v>
      </c>
      <c r="D72" s="459"/>
      <c r="E72" s="459"/>
      <c r="F72" s="460"/>
      <c r="G72" s="84">
        <v>148400</v>
      </c>
      <c r="H72" s="79"/>
      <c r="I72" s="84">
        <v>148400</v>
      </c>
      <c r="J72" s="79"/>
      <c r="K72" s="62"/>
      <c r="L72" s="62"/>
      <c r="M72" s="62"/>
      <c r="N72" s="62"/>
      <c r="O72" s="62"/>
      <c r="P72" s="62">
        <v>148400</v>
      </c>
      <c r="Q72" s="62"/>
      <c r="R72" s="62"/>
      <c r="S72" s="62"/>
      <c r="T72" s="111" t="str">
        <f t="shared" ref="T72:T103" si="8">""&amp;A72</f>
        <v>Плата за сбросы загрязняющих веществ в водные объекты</v>
      </c>
      <c r="U72" s="119" t="str">
        <f t="shared" ref="U72:U103" si="9">""&amp;B72</f>
        <v>010</v>
      </c>
      <c r="V72" s="530" t="str">
        <f t="shared" ref="V72:V103" si="10">""&amp;C72</f>
        <v>00011201030010000120</v>
      </c>
      <c r="W72" s="531"/>
      <c r="X72" s="531"/>
      <c r="Y72" s="532"/>
      <c r="Z72" s="84">
        <v>96620.08</v>
      </c>
      <c r="AA72" s="79"/>
      <c r="AB72" s="84">
        <v>96620.08</v>
      </c>
      <c r="AC72" s="79"/>
      <c r="AD72" s="62"/>
      <c r="AE72" s="62"/>
      <c r="AF72" s="62"/>
      <c r="AG72" s="62"/>
      <c r="AH72" s="62"/>
      <c r="AI72" s="62">
        <v>96620.08</v>
      </c>
      <c r="AJ72" s="62"/>
      <c r="AK72" s="63"/>
      <c r="AL72" s="64"/>
      <c r="AM72" s="80" t="str">
        <f t="shared" ref="AM72:AM103" si="11">"" &amp; C72</f>
        <v>00011201030010000120</v>
      </c>
      <c r="AN72" s="81"/>
    </row>
    <row r="73" spans="1:40" s="82" customFormat="1" ht="19.5">
      <c r="A73" s="120" t="s">
        <v>595</v>
      </c>
      <c r="B73" s="78" t="s">
        <v>14</v>
      </c>
      <c r="C73" s="458" t="s">
        <v>596</v>
      </c>
      <c r="D73" s="459"/>
      <c r="E73" s="459"/>
      <c r="F73" s="460"/>
      <c r="G73" s="84">
        <v>153000</v>
      </c>
      <c r="H73" s="79"/>
      <c r="I73" s="84">
        <v>153000</v>
      </c>
      <c r="J73" s="79"/>
      <c r="K73" s="62"/>
      <c r="L73" s="62"/>
      <c r="M73" s="62"/>
      <c r="N73" s="62"/>
      <c r="O73" s="62"/>
      <c r="P73" s="62">
        <v>153000</v>
      </c>
      <c r="Q73" s="62"/>
      <c r="R73" s="62"/>
      <c r="S73" s="62"/>
      <c r="T73" s="111" t="str">
        <f t="shared" si="8"/>
        <v>Плата за размещение отходов производства и потребления</v>
      </c>
      <c r="U73" s="119" t="str">
        <f t="shared" si="9"/>
        <v>010</v>
      </c>
      <c r="V73" s="530" t="str">
        <f t="shared" si="10"/>
        <v>00011201040010000120</v>
      </c>
      <c r="W73" s="531"/>
      <c r="X73" s="531"/>
      <c r="Y73" s="532"/>
      <c r="Z73" s="84">
        <v>327179.46999999997</v>
      </c>
      <c r="AA73" s="79"/>
      <c r="AB73" s="84">
        <v>327179.46999999997</v>
      </c>
      <c r="AC73" s="79"/>
      <c r="AD73" s="62"/>
      <c r="AE73" s="62"/>
      <c r="AF73" s="62"/>
      <c r="AG73" s="62"/>
      <c r="AH73" s="62"/>
      <c r="AI73" s="62">
        <v>327179.46999999997</v>
      </c>
      <c r="AJ73" s="62"/>
      <c r="AK73" s="63"/>
      <c r="AL73" s="64"/>
      <c r="AM73" s="80" t="str">
        <f t="shared" si="11"/>
        <v>00011201040010000120</v>
      </c>
      <c r="AN73" s="81"/>
    </row>
    <row r="74" spans="1:40" s="82" customFormat="1" ht="19.5">
      <c r="A74" s="121" t="s">
        <v>597</v>
      </c>
      <c r="B74" s="83" t="s">
        <v>14</v>
      </c>
      <c r="C74" s="457" t="s">
        <v>598</v>
      </c>
      <c r="D74" s="457"/>
      <c r="E74" s="457"/>
      <c r="F74" s="457"/>
      <c r="G74" s="84">
        <v>11749749</v>
      </c>
      <c r="H74" s="84"/>
      <c r="I74" s="84">
        <v>11749749</v>
      </c>
      <c r="J74" s="84"/>
      <c r="K74" s="84"/>
      <c r="L74" s="84"/>
      <c r="M74" s="84"/>
      <c r="N74" s="84"/>
      <c r="O74" s="84"/>
      <c r="P74" s="84">
        <v>9745749</v>
      </c>
      <c r="Q74" s="84">
        <v>1600000</v>
      </c>
      <c r="R74" s="84">
        <v>404000</v>
      </c>
      <c r="S74" s="84"/>
      <c r="T74" s="87" t="str">
        <f t="shared" si="8"/>
        <v>ДОХОДЫ ОТ ПРОДАЖИ МАТЕРИАЛЬНЫХ И НЕМАТЕРИАЛЬНЫХ АКТИВОВ</v>
      </c>
      <c r="U74" s="83" t="str">
        <f t="shared" si="9"/>
        <v>010</v>
      </c>
      <c r="V74" s="457" t="str">
        <f t="shared" si="10"/>
        <v>00011400000000000000</v>
      </c>
      <c r="W74" s="457"/>
      <c r="X74" s="457"/>
      <c r="Y74" s="457"/>
      <c r="Z74" s="84">
        <v>3441859.31</v>
      </c>
      <c r="AA74" s="84"/>
      <c r="AB74" s="84">
        <v>3441859.31</v>
      </c>
      <c r="AC74" s="84"/>
      <c r="AD74" s="84"/>
      <c r="AE74" s="84"/>
      <c r="AF74" s="84"/>
      <c r="AG74" s="84"/>
      <c r="AH74" s="84"/>
      <c r="AI74" s="84">
        <v>2668483.73</v>
      </c>
      <c r="AJ74" s="84">
        <v>560165.57999999996</v>
      </c>
      <c r="AK74" s="100">
        <v>213210</v>
      </c>
      <c r="AL74" s="85"/>
      <c r="AM74" s="86" t="str">
        <f t="shared" si="11"/>
        <v>00011400000000000000</v>
      </c>
      <c r="AN74" s="81"/>
    </row>
    <row r="75" spans="1:40" s="82" customFormat="1" ht="58.5">
      <c r="A75" s="121" t="s">
        <v>599</v>
      </c>
      <c r="B75" s="83" t="s">
        <v>14</v>
      </c>
      <c r="C75" s="457" t="s">
        <v>600</v>
      </c>
      <c r="D75" s="457"/>
      <c r="E75" s="457"/>
      <c r="F75" s="457"/>
      <c r="G75" s="84">
        <v>5899749</v>
      </c>
      <c r="H75" s="84"/>
      <c r="I75" s="84">
        <v>5899749</v>
      </c>
      <c r="J75" s="84"/>
      <c r="K75" s="84"/>
      <c r="L75" s="84"/>
      <c r="M75" s="84"/>
      <c r="N75" s="84"/>
      <c r="O75" s="84"/>
      <c r="P75" s="84">
        <v>5395749</v>
      </c>
      <c r="Q75" s="84">
        <v>400000</v>
      </c>
      <c r="R75" s="84">
        <v>104000</v>
      </c>
      <c r="S75" s="84"/>
      <c r="T75" s="87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83" t="str">
        <f t="shared" si="9"/>
        <v>010</v>
      </c>
      <c r="V75" s="457" t="str">
        <f t="shared" si="10"/>
        <v>00011402000000000000</v>
      </c>
      <c r="W75" s="457"/>
      <c r="X75" s="457"/>
      <c r="Y75" s="457"/>
      <c r="Z75" s="84">
        <v>1441135.63</v>
      </c>
      <c r="AA75" s="84"/>
      <c r="AB75" s="84">
        <v>1441135.63</v>
      </c>
      <c r="AC75" s="84"/>
      <c r="AD75" s="84"/>
      <c r="AE75" s="84"/>
      <c r="AF75" s="84"/>
      <c r="AG75" s="84"/>
      <c r="AH75" s="84"/>
      <c r="AI75" s="84">
        <v>1227925.6299999999</v>
      </c>
      <c r="AJ75" s="84">
        <v>0</v>
      </c>
      <c r="AK75" s="100">
        <v>213210</v>
      </c>
      <c r="AL75" s="85"/>
      <c r="AM75" s="86" t="str">
        <f t="shared" si="11"/>
        <v>00011402000000000000</v>
      </c>
      <c r="AN75" s="81"/>
    </row>
    <row r="76" spans="1:40" s="82" customFormat="1" ht="68.25">
      <c r="A76" s="121" t="s">
        <v>601</v>
      </c>
      <c r="B76" s="83" t="s">
        <v>14</v>
      </c>
      <c r="C76" s="457" t="s">
        <v>602</v>
      </c>
      <c r="D76" s="457"/>
      <c r="E76" s="457"/>
      <c r="F76" s="457"/>
      <c r="G76" s="84">
        <v>5395749</v>
      </c>
      <c r="H76" s="84"/>
      <c r="I76" s="84">
        <v>5395749</v>
      </c>
      <c r="J76" s="84"/>
      <c r="K76" s="84"/>
      <c r="L76" s="84"/>
      <c r="M76" s="84"/>
      <c r="N76" s="84"/>
      <c r="O76" s="84"/>
      <c r="P76" s="84">
        <v>5395749</v>
      </c>
      <c r="Q76" s="84"/>
      <c r="R76" s="84"/>
      <c r="S76" s="84"/>
      <c r="T76" s="87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6" s="83" t="str">
        <f t="shared" si="9"/>
        <v>010</v>
      </c>
      <c r="V76" s="457" t="str">
        <f t="shared" si="10"/>
        <v>00011402050050000410</v>
      </c>
      <c r="W76" s="457"/>
      <c r="X76" s="457"/>
      <c r="Y76" s="457"/>
      <c r="Z76" s="84">
        <v>1227925.6299999999</v>
      </c>
      <c r="AA76" s="84"/>
      <c r="AB76" s="84">
        <v>1227925.6299999999</v>
      </c>
      <c r="AC76" s="84"/>
      <c r="AD76" s="84"/>
      <c r="AE76" s="84"/>
      <c r="AF76" s="84"/>
      <c r="AG76" s="84"/>
      <c r="AH76" s="84"/>
      <c r="AI76" s="84">
        <v>1227925.6299999999</v>
      </c>
      <c r="AJ76" s="84"/>
      <c r="AK76" s="100"/>
      <c r="AL76" s="85"/>
      <c r="AM76" s="86" t="str">
        <f t="shared" si="11"/>
        <v>00011402050050000410</v>
      </c>
      <c r="AN76" s="81"/>
    </row>
    <row r="77" spans="1:40" s="82" customFormat="1" ht="68.25">
      <c r="A77" s="121" t="s">
        <v>603</v>
      </c>
      <c r="B77" s="83" t="s">
        <v>14</v>
      </c>
      <c r="C77" s="457" t="s">
        <v>604</v>
      </c>
      <c r="D77" s="457"/>
      <c r="E77" s="457"/>
      <c r="F77" s="457"/>
      <c r="G77" s="84">
        <v>104000</v>
      </c>
      <c r="H77" s="84"/>
      <c r="I77" s="84">
        <v>104000</v>
      </c>
      <c r="J77" s="84"/>
      <c r="K77" s="84"/>
      <c r="L77" s="84"/>
      <c r="M77" s="84"/>
      <c r="N77" s="84"/>
      <c r="O77" s="84"/>
      <c r="P77" s="84"/>
      <c r="Q77" s="84"/>
      <c r="R77" s="84">
        <v>104000</v>
      </c>
      <c r="S77" s="84"/>
      <c r="T77" s="87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83" t="str">
        <f t="shared" si="9"/>
        <v>010</v>
      </c>
      <c r="V77" s="457" t="str">
        <f t="shared" si="10"/>
        <v>00011402050100000410</v>
      </c>
      <c r="W77" s="457"/>
      <c r="X77" s="457"/>
      <c r="Y77" s="457"/>
      <c r="Z77" s="84">
        <v>213210</v>
      </c>
      <c r="AA77" s="84"/>
      <c r="AB77" s="84">
        <v>213210</v>
      </c>
      <c r="AC77" s="84"/>
      <c r="AD77" s="84"/>
      <c r="AE77" s="84"/>
      <c r="AF77" s="84"/>
      <c r="AG77" s="84"/>
      <c r="AH77" s="84"/>
      <c r="AI77" s="84"/>
      <c r="AJ77" s="84"/>
      <c r="AK77" s="100">
        <v>213210</v>
      </c>
      <c r="AL77" s="85"/>
      <c r="AM77" s="86" t="str">
        <f t="shared" si="11"/>
        <v>00011402050100000410</v>
      </c>
      <c r="AN77" s="81"/>
    </row>
    <row r="78" spans="1:40" s="82" customFormat="1" ht="68.25">
      <c r="A78" s="121" t="s">
        <v>605</v>
      </c>
      <c r="B78" s="83" t="s">
        <v>14</v>
      </c>
      <c r="C78" s="457" t="s">
        <v>606</v>
      </c>
      <c r="D78" s="457"/>
      <c r="E78" s="457"/>
      <c r="F78" s="457"/>
      <c r="G78" s="84">
        <v>400000</v>
      </c>
      <c r="H78" s="84"/>
      <c r="I78" s="84">
        <v>400000</v>
      </c>
      <c r="J78" s="84"/>
      <c r="K78" s="84"/>
      <c r="L78" s="84"/>
      <c r="M78" s="84"/>
      <c r="N78" s="84"/>
      <c r="O78" s="84"/>
      <c r="P78" s="84"/>
      <c r="Q78" s="84">
        <v>400000</v>
      </c>
      <c r="R78" s="84"/>
      <c r="S78" s="84"/>
      <c r="T78" s="87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83" t="str">
        <f t="shared" si="9"/>
        <v>010</v>
      </c>
      <c r="V78" s="457" t="str">
        <f t="shared" si="10"/>
        <v>00011402050130000410</v>
      </c>
      <c r="W78" s="457"/>
      <c r="X78" s="457"/>
      <c r="Y78" s="457"/>
      <c r="Z78" s="84">
        <v>0</v>
      </c>
      <c r="AA78" s="84"/>
      <c r="AB78" s="84">
        <v>0</v>
      </c>
      <c r="AC78" s="84"/>
      <c r="AD78" s="84"/>
      <c r="AE78" s="84"/>
      <c r="AF78" s="84"/>
      <c r="AG78" s="84"/>
      <c r="AH78" s="84"/>
      <c r="AI78" s="84"/>
      <c r="AJ78" s="84">
        <v>0</v>
      </c>
      <c r="AK78" s="100"/>
      <c r="AL78" s="85"/>
      <c r="AM78" s="86" t="str">
        <f t="shared" si="11"/>
        <v>00011402050130000410</v>
      </c>
      <c r="AN78" s="81"/>
    </row>
    <row r="79" spans="1:40" s="82" customFormat="1" ht="68.25">
      <c r="A79" s="120" t="s">
        <v>607</v>
      </c>
      <c r="B79" s="78" t="s">
        <v>14</v>
      </c>
      <c r="C79" s="458" t="s">
        <v>608</v>
      </c>
      <c r="D79" s="459"/>
      <c r="E79" s="459"/>
      <c r="F79" s="460"/>
      <c r="G79" s="84">
        <v>5395749</v>
      </c>
      <c r="H79" s="79"/>
      <c r="I79" s="84">
        <v>5395749</v>
      </c>
      <c r="J79" s="79"/>
      <c r="K79" s="62"/>
      <c r="L79" s="62"/>
      <c r="M79" s="62"/>
      <c r="N79" s="62"/>
      <c r="O79" s="62"/>
      <c r="P79" s="62">
        <v>5395749</v>
      </c>
      <c r="Q79" s="62"/>
      <c r="R79" s="62"/>
      <c r="S79" s="62"/>
      <c r="T79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9" s="119" t="str">
        <f t="shared" si="9"/>
        <v>010</v>
      </c>
      <c r="V79" s="530" t="str">
        <f t="shared" si="10"/>
        <v>00011402052050000410</v>
      </c>
      <c r="W79" s="531"/>
      <c r="X79" s="531"/>
      <c r="Y79" s="532"/>
      <c r="Z79" s="84">
        <v>1227925.6299999999</v>
      </c>
      <c r="AA79" s="79"/>
      <c r="AB79" s="84">
        <v>1227925.6299999999</v>
      </c>
      <c r="AC79" s="79"/>
      <c r="AD79" s="62"/>
      <c r="AE79" s="62"/>
      <c r="AF79" s="62"/>
      <c r="AG79" s="62"/>
      <c r="AH79" s="62"/>
      <c r="AI79" s="62">
        <v>1227925.6299999999</v>
      </c>
      <c r="AJ79" s="62"/>
      <c r="AK79" s="63"/>
      <c r="AL79" s="64"/>
      <c r="AM79" s="80" t="str">
        <f t="shared" si="11"/>
        <v>00011402052050000410</v>
      </c>
      <c r="AN79" s="81"/>
    </row>
    <row r="80" spans="1:40" s="82" customFormat="1" ht="68.25">
      <c r="A80" s="120" t="s">
        <v>609</v>
      </c>
      <c r="B80" s="78" t="s">
        <v>14</v>
      </c>
      <c r="C80" s="458" t="s">
        <v>610</v>
      </c>
      <c r="D80" s="459"/>
      <c r="E80" s="459"/>
      <c r="F80" s="460"/>
      <c r="G80" s="84">
        <v>104000</v>
      </c>
      <c r="H80" s="79"/>
      <c r="I80" s="84">
        <v>104000</v>
      </c>
      <c r="J80" s="79"/>
      <c r="K80" s="62"/>
      <c r="L80" s="62"/>
      <c r="M80" s="62"/>
      <c r="N80" s="62"/>
      <c r="O80" s="62"/>
      <c r="P80" s="62"/>
      <c r="Q80" s="62"/>
      <c r="R80" s="62">
        <v>104000</v>
      </c>
      <c r="S80" s="62"/>
      <c r="T80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0" s="119" t="str">
        <f t="shared" si="9"/>
        <v>010</v>
      </c>
      <c r="V80" s="530" t="str">
        <f t="shared" si="10"/>
        <v>00011402052100000410</v>
      </c>
      <c r="W80" s="531"/>
      <c r="X80" s="531"/>
      <c r="Y80" s="532"/>
      <c r="Z80" s="84">
        <v>0</v>
      </c>
      <c r="AA80" s="79"/>
      <c r="AB80" s="84">
        <v>0</v>
      </c>
      <c r="AC80" s="79"/>
      <c r="AD80" s="62"/>
      <c r="AE80" s="62"/>
      <c r="AF80" s="62"/>
      <c r="AG80" s="62"/>
      <c r="AH80" s="62"/>
      <c r="AI80" s="62"/>
      <c r="AJ80" s="62"/>
      <c r="AK80" s="63">
        <v>0</v>
      </c>
      <c r="AL80" s="64"/>
      <c r="AM80" s="80" t="str">
        <f t="shared" si="11"/>
        <v>00011402052100000410</v>
      </c>
      <c r="AN80" s="81"/>
    </row>
    <row r="81" spans="1:40" s="82" customFormat="1" ht="68.25">
      <c r="A81" s="120" t="s">
        <v>611</v>
      </c>
      <c r="B81" s="78" t="s">
        <v>14</v>
      </c>
      <c r="C81" s="458" t="s">
        <v>612</v>
      </c>
      <c r="D81" s="459"/>
      <c r="E81" s="459"/>
      <c r="F81" s="460"/>
      <c r="G81" s="84">
        <v>400000</v>
      </c>
      <c r="H81" s="79"/>
      <c r="I81" s="84">
        <v>400000</v>
      </c>
      <c r="J81" s="79"/>
      <c r="K81" s="62"/>
      <c r="L81" s="62"/>
      <c r="M81" s="62"/>
      <c r="N81" s="62"/>
      <c r="O81" s="62"/>
      <c r="P81" s="62"/>
      <c r="Q81" s="62">
        <v>400000</v>
      </c>
      <c r="R81" s="62"/>
      <c r="S81" s="62"/>
      <c r="T81" s="111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1" s="119" t="str">
        <f t="shared" si="9"/>
        <v>010</v>
      </c>
      <c r="V81" s="530" t="str">
        <f t="shared" si="10"/>
        <v>00011402052130000410</v>
      </c>
      <c r="W81" s="531"/>
      <c r="X81" s="531"/>
      <c r="Y81" s="532"/>
      <c r="Z81" s="84">
        <v>0</v>
      </c>
      <c r="AA81" s="79"/>
      <c r="AB81" s="84">
        <v>0</v>
      </c>
      <c r="AC81" s="79"/>
      <c r="AD81" s="62"/>
      <c r="AE81" s="62"/>
      <c r="AF81" s="62"/>
      <c r="AG81" s="62"/>
      <c r="AH81" s="62"/>
      <c r="AI81" s="62"/>
      <c r="AJ81" s="62">
        <v>0</v>
      </c>
      <c r="AK81" s="63"/>
      <c r="AL81" s="64"/>
      <c r="AM81" s="80" t="str">
        <f t="shared" si="11"/>
        <v>00011402052130000410</v>
      </c>
      <c r="AN81" s="81"/>
    </row>
    <row r="82" spans="1:40" s="82" customFormat="1" ht="68.25">
      <c r="A82" s="120" t="s">
        <v>613</v>
      </c>
      <c r="B82" s="78" t="s">
        <v>14</v>
      </c>
      <c r="C82" s="458" t="s">
        <v>614</v>
      </c>
      <c r="D82" s="459"/>
      <c r="E82" s="459"/>
      <c r="F82" s="460"/>
      <c r="G82" s="84">
        <v>0</v>
      </c>
      <c r="H82" s="79"/>
      <c r="I82" s="84">
        <v>0</v>
      </c>
      <c r="J82" s="79"/>
      <c r="K82" s="62"/>
      <c r="L82" s="62"/>
      <c r="M82" s="62"/>
      <c r="N82" s="62"/>
      <c r="O82" s="62"/>
      <c r="P82" s="62"/>
      <c r="Q82" s="62"/>
      <c r="R82" s="62"/>
      <c r="S82" s="62"/>
      <c r="T82" s="111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19" t="str">
        <f t="shared" si="9"/>
        <v>010</v>
      </c>
      <c r="V82" s="530" t="str">
        <f t="shared" si="10"/>
        <v>00011402053100000410</v>
      </c>
      <c r="W82" s="531"/>
      <c r="X82" s="531"/>
      <c r="Y82" s="532"/>
      <c r="Z82" s="84">
        <v>213210</v>
      </c>
      <c r="AA82" s="79"/>
      <c r="AB82" s="84">
        <v>213210</v>
      </c>
      <c r="AC82" s="79"/>
      <c r="AD82" s="62"/>
      <c r="AE82" s="62"/>
      <c r="AF82" s="62"/>
      <c r="AG82" s="62"/>
      <c r="AH82" s="62"/>
      <c r="AI82" s="62"/>
      <c r="AJ82" s="62"/>
      <c r="AK82" s="63">
        <v>213210</v>
      </c>
      <c r="AL82" s="64"/>
      <c r="AM82" s="80" t="str">
        <f t="shared" si="11"/>
        <v>00011402053100000410</v>
      </c>
      <c r="AN82" s="81"/>
    </row>
    <row r="83" spans="1:40" s="82" customFormat="1" ht="29.25">
      <c r="A83" s="121" t="s">
        <v>615</v>
      </c>
      <c r="B83" s="83" t="s">
        <v>14</v>
      </c>
      <c r="C83" s="457" t="s">
        <v>616</v>
      </c>
      <c r="D83" s="457"/>
      <c r="E83" s="457"/>
      <c r="F83" s="457"/>
      <c r="G83" s="84">
        <v>5850000</v>
      </c>
      <c r="H83" s="84"/>
      <c r="I83" s="84">
        <v>5850000</v>
      </c>
      <c r="J83" s="84"/>
      <c r="K83" s="84"/>
      <c r="L83" s="84"/>
      <c r="M83" s="84"/>
      <c r="N83" s="84"/>
      <c r="O83" s="84"/>
      <c r="P83" s="84">
        <v>4350000</v>
      </c>
      <c r="Q83" s="84">
        <v>1200000</v>
      </c>
      <c r="R83" s="84">
        <v>300000</v>
      </c>
      <c r="S83" s="84"/>
      <c r="T83" s="87" t="str">
        <f t="shared" si="8"/>
        <v>Доходы от продажи земельных участков, находящихся в государственной и муниципальной собственности</v>
      </c>
      <c r="U83" s="83" t="str">
        <f t="shared" si="9"/>
        <v>010</v>
      </c>
      <c r="V83" s="457" t="str">
        <f t="shared" si="10"/>
        <v>00011406000000000430</v>
      </c>
      <c r="W83" s="457"/>
      <c r="X83" s="457"/>
      <c r="Y83" s="457"/>
      <c r="Z83" s="84">
        <v>2000723.68</v>
      </c>
      <c r="AA83" s="84"/>
      <c r="AB83" s="84">
        <v>2000723.68</v>
      </c>
      <c r="AC83" s="84"/>
      <c r="AD83" s="84"/>
      <c r="AE83" s="84"/>
      <c r="AF83" s="84"/>
      <c r="AG83" s="84"/>
      <c r="AH83" s="84"/>
      <c r="AI83" s="84">
        <v>1440558.1</v>
      </c>
      <c r="AJ83" s="84">
        <v>560165.57999999996</v>
      </c>
      <c r="AK83" s="100"/>
      <c r="AL83" s="85"/>
      <c r="AM83" s="86" t="str">
        <f t="shared" si="11"/>
        <v>00011406000000000430</v>
      </c>
      <c r="AN83" s="81"/>
    </row>
    <row r="84" spans="1:40" s="82" customFormat="1" ht="29.25">
      <c r="A84" s="121" t="s">
        <v>617</v>
      </c>
      <c r="B84" s="83" t="s">
        <v>14</v>
      </c>
      <c r="C84" s="457" t="s">
        <v>618</v>
      </c>
      <c r="D84" s="457"/>
      <c r="E84" s="457"/>
      <c r="F84" s="457"/>
      <c r="G84" s="84">
        <v>5550000</v>
      </c>
      <c r="H84" s="84"/>
      <c r="I84" s="84">
        <v>5550000</v>
      </c>
      <c r="J84" s="84"/>
      <c r="K84" s="84"/>
      <c r="L84" s="84"/>
      <c r="M84" s="84"/>
      <c r="N84" s="84"/>
      <c r="O84" s="84"/>
      <c r="P84" s="84">
        <v>4350000</v>
      </c>
      <c r="Q84" s="84">
        <v>1200000</v>
      </c>
      <c r="R84" s="84"/>
      <c r="S84" s="84"/>
      <c r="T84" s="87" t="str">
        <f t="shared" si="8"/>
        <v>Доходы от продажи земельных участков, государственная собственность на которые не разграничена</v>
      </c>
      <c r="U84" s="83" t="str">
        <f t="shared" si="9"/>
        <v>010</v>
      </c>
      <c r="V84" s="457" t="str">
        <f t="shared" si="10"/>
        <v>00011406010000000430</v>
      </c>
      <c r="W84" s="457"/>
      <c r="X84" s="457"/>
      <c r="Y84" s="457"/>
      <c r="Z84" s="84">
        <v>2000723.68</v>
      </c>
      <c r="AA84" s="84"/>
      <c r="AB84" s="84">
        <v>2000723.68</v>
      </c>
      <c r="AC84" s="84"/>
      <c r="AD84" s="84"/>
      <c r="AE84" s="84"/>
      <c r="AF84" s="84"/>
      <c r="AG84" s="84"/>
      <c r="AH84" s="84"/>
      <c r="AI84" s="84">
        <v>1440558.1</v>
      </c>
      <c r="AJ84" s="84">
        <v>560165.57999999996</v>
      </c>
      <c r="AK84" s="100"/>
      <c r="AL84" s="85"/>
      <c r="AM84" s="86" t="str">
        <f t="shared" si="11"/>
        <v>00011406010000000430</v>
      </c>
      <c r="AN84" s="81"/>
    </row>
    <row r="85" spans="1:40" s="82" customFormat="1" ht="39">
      <c r="A85" s="120" t="s">
        <v>619</v>
      </c>
      <c r="B85" s="78" t="s">
        <v>14</v>
      </c>
      <c r="C85" s="458" t="s">
        <v>620</v>
      </c>
      <c r="D85" s="459"/>
      <c r="E85" s="459"/>
      <c r="F85" s="460"/>
      <c r="G85" s="84">
        <v>4350000</v>
      </c>
      <c r="H85" s="79"/>
      <c r="I85" s="84">
        <v>4350000</v>
      </c>
      <c r="J85" s="79"/>
      <c r="K85" s="62"/>
      <c r="L85" s="62"/>
      <c r="M85" s="62"/>
      <c r="N85" s="62"/>
      <c r="O85" s="62"/>
      <c r="P85" s="62">
        <v>4350000</v>
      </c>
      <c r="Q85" s="62"/>
      <c r="R85" s="62"/>
      <c r="S85" s="62"/>
      <c r="T85" s="111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5" s="119" t="str">
        <f t="shared" si="9"/>
        <v>010</v>
      </c>
      <c r="V85" s="530" t="str">
        <f t="shared" si="10"/>
        <v>00011406013100000430</v>
      </c>
      <c r="W85" s="531"/>
      <c r="X85" s="531"/>
      <c r="Y85" s="532"/>
      <c r="Z85" s="84">
        <v>880392.63</v>
      </c>
      <c r="AA85" s="79"/>
      <c r="AB85" s="84">
        <v>880392.63</v>
      </c>
      <c r="AC85" s="79"/>
      <c r="AD85" s="62"/>
      <c r="AE85" s="62"/>
      <c r="AF85" s="62"/>
      <c r="AG85" s="62"/>
      <c r="AH85" s="62"/>
      <c r="AI85" s="62">
        <v>880392.63</v>
      </c>
      <c r="AJ85" s="62"/>
      <c r="AK85" s="63"/>
      <c r="AL85" s="64"/>
      <c r="AM85" s="80" t="str">
        <f t="shared" si="11"/>
        <v>00011406013100000430</v>
      </c>
      <c r="AN85" s="81"/>
    </row>
    <row r="86" spans="1:40" s="82" customFormat="1" ht="39">
      <c r="A86" s="120" t="s">
        <v>621</v>
      </c>
      <c r="B86" s="78" t="s">
        <v>14</v>
      </c>
      <c r="C86" s="458" t="s">
        <v>622</v>
      </c>
      <c r="D86" s="459"/>
      <c r="E86" s="459"/>
      <c r="F86" s="460"/>
      <c r="G86" s="84">
        <v>1200000</v>
      </c>
      <c r="H86" s="79"/>
      <c r="I86" s="84">
        <v>1200000</v>
      </c>
      <c r="J86" s="79"/>
      <c r="K86" s="62"/>
      <c r="L86" s="62"/>
      <c r="M86" s="62"/>
      <c r="N86" s="62"/>
      <c r="O86" s="62"/>
      <c r="P86" s="62">
        <v>0</v>
      </c>
      <c r="Q86" s="62">
        <v>1200000</v>
      </c>
      <c r="R86" s="62"/>
      <c r="S86" s="62"/>
      <c r="T86" s="111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6" s="119" t="str">
        <f t="shared" si="9"/>
        <v>010</v>
      </c>
      <c r="V86" s="530" t="str">
        <f t="shared" si="10"/>
        <v>00011406013130000430</v>
      </c>
      <c r="W86" s="531"/>
      <c r="X86" s="531"/>
      <c r="Y86" s="532"/>
      <c r="Z86" s="84">
        <v>1120331.05</v>
      </c>
      <c r="AA86" s="79"/>
      <c r="AB86" s="84">
        <v>1120331.05</v>
      </c>
      <c r="AC86" s="79"/>
      <c r="AD86" s="62"/>
      <c r="AE86" s="62"/>
      <c r="AF86" s="62"/>
      <c r="AG86" s="62"/>
      <c r="AH86" s="62"/>
      <c r="AI86" s="62">
        <v>560165.47</v>
      </c>
      <c r="AJ86" s="62">
        <v>560165.57999999996</v>
      </c>
      <c r="AK86" s="63"/>
      <c r="AL86" s="64"/>
      <c r="AM86" s="80" t="str">
        <f t="shared" si="11"/>
        <v>00011406013130000430</v>
      </c>
      <c r="AN86" s="81"/>
    </row>
    <row r="87" spans="1:40" s="82" customFormat="1" ht="39">
      <c r="A87" s="121" t="s">
        <v>623</v>
      </c>
      <c r="B87" s="83" t="s">
        <v>14</v>
      </c>
      <c r="C87" s="457" t="s">
        <v>624</v>
      </c>
      <c r="D87" s="457"/>
      <c r="E87" s="457"/>
      <c r="F87" s="457"/>
      <c r="G87" s="84">
        <v>300000</v>
      </c>
      <c r="H87" s="84"/>
      <c r="I87" s="84">
        <v>300000</v>
      </c>
      <c r="J87" s="84"/>
      <c r="K87" s="84"/>
      <c r="L87" s="84"/>
      <c r="M87" s="84"/>
      <c r="N87" s="84"/>
      <c r="O87" s="84"/>
      <c r="P87" s="84"/>
      <c r="Q87" s="84"/>
      <c r="R87" s="84">
        <v>300000</v>
      </c>
      <c r="S87" s="84"/>
      <c r="T87" s="87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7" s="83" t="str">
        <f t="shared" si="9"/>
        <v>010</v>
      </c>
      <c r="V87" s="457" t="str">
        <f t="shared" si="10"/>
        <v>00011406020000000430</v>
      </c>
      <c r="W87" s="457"/>
      <c r="X87" s="457"/>
      <c r="Y87" s="457"/>
      <c r="Z87" s="84">
        <v>0</v>
      </c>
      <c r="AA87" s="84"/>
      <c r="AB87" s="84">
        <v>0</v>
      </c>
      <c r="AC87" s="84"/>
      <c r="AD87" s="84"/>
      <c r="AE87" s="84"/>
      <c r="AF87" s="84"/>
      <c r="AG87" s="84"/>
      <c r="AH87" s="84"/>
      <c r="AI87" s="84"/>
      <c r="AJ87" s="84"/>
      <c r="AK87" s="100"/>
      <c r="AL87" s="85"/>
      <c r="AM87" s="86" t="str">
        <f t="shared" si="11"/>
        <v>00011406020000000430</v>
      </c>
      <c r="AN87" s="81"/>
    </row>
    <row r="88" spans="1:40" s="82" customFormat="1" ht="48.75">
      <c r="A88" s="120" t="s">
        <v>625</v>
      </c>
      <c r="B88" s="78" t="s">
        <v>14</v>
      </c>
      <c r="C88" s="458" t="s">
        <v>626</v>
      </c>
      <c r="D88" s="459"/>
      <c r="E88" s="459"/>
      <c r="F88" s="460"/>
      <c r="G88" s="84">
        <v>300000</v>
      </c>
      <c r="H88" s="79"/>
      <c r="I88" s="84">
        <v>300000</v>
      </c>
      <c r="J88" s="79"/>
      <c r="K88" s="62"/>
      <c r="L88" s="62"/>
      <c r="M88" s="62"/>
      <c r="N88" s="62"/>
      <c r="O88" s="62"/>
      <c r="P88" s="62"/>
      <c r="Q88" s="62"/>
      <c r="R88" s="62">
        <v>300000</v>
      </c>
      <c r="S88" s="62"/>
      <c r="T88" s="111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8" s="119" t="str">
        <f t="shared" si="9"/>
        <v>010</v>
      </c>
      <c r="V88" s="530" t="str">
        <f t="shared" si="10"/>
        <v>00011406025100000430</v>
      </c>
      <c r="W88" s="531"/>
      <c r="X88" s="531"/>
      <c r="Y88" s="532"/>
      <c r="Z88" s="84">
        <v>0</v>
      </c>
      <c r="AA88" s="79"/>
      <c r="AB88" s="84">
        <v>0</v>
      </c>
      <c r="AC88" s="79"/>
      <c r="AD88" s="62"/>
      <c r="AE88" s="62"/>
      <c r="AF88" s="62"/>
      <c r="AG88" s="62"/>
      <c r="AH88" s="62"/>
      <c r="AI88" s="62"/>
      <c r="AJ88" s="62"/>
      <c r="AK88" s="63"/>
      <c r="AL88" s="64"/>
      <c r="AM88" s="80" t="str">
        <f t="shared" si="11"/>
        <v>00011406025100000430</v>
      </c>
      <c r="AN88" s="81"/>
    </row>
    <row r="89" spans="1:40" s="82" customFormat="1" ht="11.25">
      <c r="A89" s="121" t="s">
        <v>627</v>
      </c>
      <c r="B89" s="83" t="s">
        <v>14</v>
      </c>
      <c r="C89" s="457" t="s">
        <v>628</v>
      </c>
      <c r="D89" s="457"/>
      <c r="E89" s="457"/>
      <c r="F89" s="457"/>
      <c r="G89" s="84">
        <v>4850000</v>
      </c>
      <c r="H89" s="84"/>
      <c r="I89" s="84">
        <v>4850000</v>
      </c>
      <c r="J89" s="84"/>
      <c r="K89" s="84"/>
      <c r="L89" s="84"/>
      <c r="M89" s="84"/>
      <c r="N89" s="84"/>
      <c r="O89" s="84"/>
      <c r="P89" s="84">
        <v>4850000</v>
      </c>
      <c r="Q89" s="84"/>
      <c r="R89" s="84"/>
      <c r="S89" s="84"/>
      <c r="T89" s="87" t="str">
        <f t="shared" si="8"/>
        <v>ШТРАФЫ, САНКЦИИ, ВОЗМЕЩЕНИЕ УЩЕРБА</v>
      </c>
      <c r="U89" s="83" t="str">
        <f t="shared" si="9"/>
        <v>010</v>
      </c>
      <c r="V89" s="457" t="str">
        <f t="shared" si="10"/>
        <v>00011600000000000000</v>
      </c>
      <c r="W89" s="457"/>
      <c r="X89" s="457"/>
      <c r="Y89" s="457"/>
      <c r="Z89" s="84">
        <v>791329.14</v>
      </c>
      <c r="AA89" s="84"/>
      <c r="AB89" s="84">
        <v>791329.14</v>
      </c>
      <c r="AC89" s="84"/>
      <c r="AD89" s="84"/>
      <c r="AE89" s="84"/>
      <c r="AF89" s="84"/>
      <c r="AG89" s="84"/>
      <c r="AH89" s="84"/>
      <c r="AI89" s="84">
        <v>788329.14</v>
      </c>
      <c r="AJ89" s="84"/>
      <c r="AK89" s="100">
        <v>3000</v>
      </c>
      <c r="AL89" s="85"/>
      <c r="AM89" s="86" t="str">
        <f t="shared" si="11"/>
        <v>00011600000000000000</v>
      </c>
      <c r="AN89" s="81"/>
    </row>
    <row r="90" spans="1:40" s="82" customFormat="1" ht="19.5">
      <c r="A90" s="121" t="s">
        <v>629</v>
      </c>
      <c r="B90" s="83" t="s">
        <v>14</v>
      </c>
      <c r="C90" s="457" t="s">
        <v>630</v>
      </c>
      <c r="D90" s="457"/>
      <c r="E90" s="457"/>
      <c r="F90" s="457"/>
      <c r="G90" s="84">
        <v>40000</v>
      </c>
      <c r="H90" s="84"/>
      <c r="I90" s="84">
        <v>40000</v>
      </c>
      <c r="J90" s="84"/>
      <c r="K90" s="84"/>
      <c r="L90" s="84"/>
      <c r="M90" s="84"/>
      <c r="N90" s="84"/>
      <c r="O90" s="84"/>
      <c r="P90" s="84">
        <v>40000</v>
      </c>
      <c r="Q90" s="84"/>
      <c r="R90" s="84"/>
      <c r="S90" s="84"/>
      <c r="T90" s="87" t="str">
        <f t="shared" si="8"/>
        <v>Денежные взыскания (штрафы) за нарушение законодательства о налогах и сборах</v>
      </c>
      <c r="U90" s="83" t="str">
        <f t="shared" si="9"/>
        <v>010</v>
      </c>
      <c r="V90" s="457" t="str">
        <f t="shared" si="10"/>
        <v>00011603000000000140</v>
      </c>
      <c r="W90" s="457"/>
      <c r="X90" s="457"/>
      <c r="Y90" s="457"/>
      <c r="Z90" s="84">
        <v>2725</v>
      </c>
      <c r="AA90" s="84"/>
      <c r="AB90" s="84">
        <v>2725</v>
      </c>
      <c r="AC90" s="84"/>
      <c r="AD90" s="84"/>
      <c r="AE90" s="84"/>
      <c r="AF90" s="84"/>
      <c r="AG90" s="84"/>
      <c r="AH90" s="84"/>
      <c r="AI90" s="84">
        <v>2725</v>
      </c>
      <c r="AJ90" s="84"/>
      <c r="AK90" s="100"/>
      <c r="AL90" s="85"/>
      <c r="AM90" s="86" t="str">
        <f t="shared" si="11"/>
        <v>00011603000000000140</v>
      </c>
      <c r="AN90" s="81"/>
    </row>
    <row r="91" spans="1:40" s="82" customFormat="1" ht="58.5">
      <c r="A91" s="120" t="s">
        <v>631</v>
      </c>
      <c r="B91" s="78" t="s">
        <v>14</v>
      </c>
      <c r="C91" s="458" t="s">
        <v>632</v>
      </c>
      <c r="D91" s="459"/>
      <c r="E91" s="459"/>
      <c r="F91" s="460"/>
      <c r="G91" s="84">
        <v>40000</v>
      </c>
      <c r="H91" s="79"/>
      <c r="I91" s="84">
        <v>40000</v>
      </c>
      <c r="J91" s="79"/>
      <c r="K91" s="62"/>
      <c r="L91" s="62"/>
      <c r="M91" s="62"/>
      <c r="N91" s="62"/>
      <c r="O91" s="62"/>
      <c r="P91" s="62">
        <v>40000</v>
      </c>
      <c r="Q91" s="62"/>
      <c r="R91" s="62"/>
      <c r="S91" s="62"/>
      <c r="T91" s="111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1" s="119" t="str">
        <f t="shared" si="9"/>
        <v>010</v>
      </c>
      <c r="V91" s="530" t="str">
        <f t="shared" si="10"/>
        <v>00011603010010000140</v>
      </c>
      <c r="W91" s="531"/>
      <c r="X91" s="531"/>
      <c r="Y91" s="532"/>
      <c r="Z91" s="84">
        <v>1725</v>
      </c>
      <c r="AA91" s="79"/>
      <c r="AB91" s="84">
        <v>1725</v>
      </c>
      <c r="AC91" s="79"/>
      <c r="AD91" s="62"/>
      <c r="AE91" s="62"/>
      <c r="AF91" s="62"/>
      <c r="AG91" s="62"/>
      <c r="AH91" s="62"/>
      <c r="AI91" s="62">
        <v>1725</v>
      </c>
      <c r="AJ91" s="62"/>
      <c r="AK91" s="63"/>
      <c r="AL91" s="64"/>
      <c r="AM91" s="80" t="str">
        <f t="shared" si="11"/>
        <v>00011603010010000140</v>
      </c>
      <c r="AN91" s="81"/>
    </row>
    <row r="92" spans="1:40" s="82" customFormat="1" ht="39">
      <c r="A92" s="120" t="s">
        <v>633</v>
      </c>
      <c r="B92" s="78" t="s">
        <v>14</v>
      </c>
      <c r="C92" s="458" t="s">
        <v>634</v>
      </c>
      <c r="D92" s="459"/>
      <c r="E92" s="459"/>
      <c r="F92" s="460"/>
      <c r="G92" s="84">
        <v>0</v>
      </c>
      <c r="H92" s="79"/>
      <c r="I92" s="84">
        <v>0</v>
      </c>
      <c r="J92" s="79"/>
      <c r="K92" s="62"/>
      <c r="L92" s="62"/>
      <c r="M92" s="62"/>
      <c r="N92" s="62"/>
      <c r="O92" s="62"/>
      <c r="P92" s="62">
        <v>0</v>
      </c>
      <c r="Q92" s="62"/>
      <c r="R92" s="62"/>
      <c r="S92" s="62"/>
      <c r="T92" s="111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2" s="119" t="str">
        <f t="shared" si="9"/>
        <v>010</v>
      </c>
      <c r="V92" s="530" t="str">
        <f t="shared" si="10"/>
        <v>00011603030010000140</v>
      </c>
      <c r="W92" s="531"/>
      <c r="X92" s="531"/>
      <c r="Y92" s="532"/>
      <c r="Z92" s="84">
        <v>1000</v>
      </c>
      <c r="AA92" s="79"/>
      <c r="AB92" s="84">
        <v>1000</v>
      </c>
      <c r="AC92" s="79"/>
      <c r="AD92" s="62"/>
      <c r="AE92" s="62"/>
      <c r="AF92" s="62"/>
      <c r="AG92" s="62"/>
      <c r="AH92" s="62"/>
      <c r="AI92" s="62">
        <v>1000</v>
      </c>
      <c r="AJ92" s="62"/>
      <c r="AK92" s="63"/>
      <c r="AL92" s="64"/>
      <c r="AM92" s="80" t="str">
        <f t="shared" si="11"/>
        <v>00011603030010000140</v>
      </c>
      <c r="AN92" s="81"/>
    </row>
    <row r="93" spans="1:40" s="82" customFormat="1" ht="48.75">
      <c r="A93" s="120" t="s">
        <v>635</v>
      </c>
      <c r="B93" s="78" t="s">
        <v>14</v>
      </c>
      <c r="C93" s="458" t="s">
        <v>636</v>
      </c>
      <c r="D93" s="459"/>
      <c r="E93" s="459"/>
      <c r="F93" s="460"/>
      <c r="G93" s="84">
        <v>0</v>
      </c>
      <c r="H93" s="79"/>
      <c r="I93" s="84">
        <v>0</v>
      </c>
      <c r="J93" s="79"/>
      <c r="K93" s="62"/>
      <c r="L93" s="62"/>
      <c r="M93" s="62"/>
      <c r="N93" s="62"/>
      <c r="O93" s="62"/>
      <c r="P93" s="62">
        <v>0</v>
      </c>
      <c r="Q93" s="62"/>
      <c r="R93" s="62"/>
      <c r="S93" s="62"/>
      <c r="T93" s="111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3" s="119" t="str">
        <f t="shared" si="9"/>
        <v>010</v>
      </c>
      <c r="V93" s="530" t="str">
        <f t="shared" si="10"/>
        <v>00011606000010000140</v>
      </c>
      <c r="W93" s="531"/>
      <c r="X93" s="531"/>
      <c r="Y93" s="532"/>
      <c r="Z93" s="84">
        <v>13500</v>
      </c>
      <c r="AA93" s="79"/>
      <c r="AB93" s="84">
        <v>13500</v>
      </c>
      <c r="AC93" s="79"/>
      <c r="AD93" s="62"/>
      <c r="AE93" s="62"/>
      <c r="AF93" s="62"/>
      <c r="AG93" s="62"/>
      <c r="AH93" s="62"/>
      <c r="AI93" s="62">
        <v>13500</v>
      </c>
      <c r="AJ93" s="62"/>
      <c r="AK93" s="63"/>
      <c r="AL93" s="64"/>
      <c r="AM93" s="80" t="str">
        <f t="shared" si="11"/>
        <v>00011606000010000140</v>
      </c>
      <c r="AN93" s="81"/>
    </row>
    <row r="94" spans="1:40" s="82" customFormat="1" ht="87.75">
      <c r="A94" s="121" t="s">
        <v>637</v>
      </c>
      <c r="B94" s="83" t="s">
        <v>14</v>
      </c>
      <c r="C94" s="457" t="s">
        <v>638</v>
      </c>
      <c r="D94" s="457"/>
      <c r="E94" s="457"/>
      <c r="F94" s="457"/>
      <c r="G94" s="84">
        <v>285000</v>
      </c>
      <c r="H94" s="84"/>
      <c r="I94" s="84">
        <v>285000</v>
      </c>
      <c r="J94" s="84"/>
      <c r="K94" s="84"/>
      <c r="L94" s="84"/>
      <c r="M94" s="84"/>
      <c r="N94" s="84"/>
      <c r="O94" s="84"/>
      <c r="P94" s="84">
        <v>285000</v>
      </c>
      <c r="Q94" s="84"/>
      <c r="R94" s="84"/>
      <c r="S94" s="84"/>
      <c r="T94" s="87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4" s="83" t="str">
        <f t="shared" si="9"/>
        <v>010</v>
      </c>
      <c r="V94" s="457" t="str">
        <f t="shared" si="10"/>
        <v>00011625000000000140</v>
      </c>
      <c r="W94" s="457"/>
      <c r="X94" s="457"/>
      <c r="Y94" s="457"/>
      <c r="Z94" s="84">
        <v>139500</v>
      </c>
      <c r="AA94" s="84"/>
      <c r="AB94" s="84">
        <v>139500</v>
      </c>
      <c r="AC94" s="84"/>
      <c r="AD94" s="84"/>
      <c r="AE94" s="84"/>
      <c r="AF94" s="84"/>
      <c r="AG94" s="84"/>
      <c r="AH94" s="84"/>
      <c r="AI94" s="84">
        <v>139500</v>
      </c>
      <c r="AJ94" s="84"/>
      <c r="AK94" s="100"/>
      <c r="AL94" s="85"/>
      <c r="AM94" s="86" t="str">
        <f t="shared" si="11"/>
        <v>00011625000000000140</v>
      </c>
      <c r="AN94" s="81"/>
    </row>
    <row r="95" spans="1:40" s="82" customFormat="1" ht="29.25">
      <c r="A95" s="120" t="s">
        <v>639</v>
      </c>
      <c r="B95" s="78" t="s">
        <v>14</v>
      </c>
      <c r="C95" s="458" t="s">
        <v>640</v>
      </c>
      <c r="D95" s="459"/>
      <c r="E95" s="459"/>
      <c r="F95" s="460"/>
      <c r="G95" s="84">
        <v>0</v>
      </c>
      <c r="H95" s="79"/>
      <c r="I95" s="84">
        <v>0</v>
      </c>
      <c r="J95" s="79"/>
      <c r="K95" s="62"/>
      <c r="L95" s="62"/>
      <c r="M95" s="62"/>
      <c r="N95" s="62"/>
      <c r="O95" s="62"/>
      <c r="P95" s="62">
        <v>0</v>
      </c>
      <c r="Q95" s="62"/>
      <c r="R95" s="62"/>
      <c r="S95" s="62"/>
      <c r="T95" s="111" t="str">
        <f t="shared" si="8"/>
        <v>Денежные взыскания (штрафы) за нарушение законодательства Российской Федерации об особо охраняемых природных территориях</v>
      </c>
      <c r="U95" s="119" t="str">
        <f t="shared" si="9"/>
        <v>010</v>
      </c>
      <c r="V95" s="530" t="str">
        <f t="shared" si="10"/>
        <v>00011625020010000140</v>
      </c>
      <c r="W95" s="531"/>
      <c r="X95" s="531"/>
      <c r="Y95" s="532"/>
      <c r="Z95" s="84">
        <v>31000</v>
      </c>
      <c r="AA95" s="79"/>
      <c r="AB95" s="84">
        <v>31000</v>
      </c>
      <c r="AC95" s="79"/>
      <c r="AD95" s="62"/>
      <c r="AE95" s="62"/>
      <c r="AF95" s="62"/>
      <c r="AG95" s="62"/>
      <c r="AH95" s="62"/>
      <c r="AI95" s="62">
        <v>31000</v>
      </c>
      <c r="AJ95" s="62"/>
      <c r="AK95" s="63"/>
      <c r="AL95" s="64"/>
      <c r="AM95" s="80" t="str">
        <f t="shared" si="11"/>
        <v>00011625020010000140</v>
      </c>
      <c r="AN95" s="81"/>
    </row>
    <row r="96" spans="1:40" s="82" customFormat="1" ht="29.25">
      <c r="A96" s="120" t="s">
        <v>641</v>
      </c>
      <c r="B96" s="78" t="s">
        <v>14</v>
      </c>
      <c r="C96" s="458" t="s">
        <v>642</v>
      </c>
      <c r="D96" s="459"/>
      <c r="E96" s="459"/>
      <c r="F96" s="460"/>
      <c r="G96" s="84">
        <v>23000</v>
      </c>
      <c r="H96" s="79"/>
      <c r="I96" s="84">
        <v>23000</v>
      </c>
      <c r="J96" s="79"/>
      <c r="K96" s="62"/>
      <c r="L96" s="62"/>
      <c r="M96" s="62"/>
      <c r="N96" s="62"/>
      <c r="O96" s="62"/>
      <c r="P96" s="62">
        <v>23000</v>
      </c>
      <c r="Q96" s="62"/>
      <c r="R96" s="62"/>
      <c r="S96" s="62"/>
      <c r="T96" s="111" t="str">
        <f t="shared" si="8"/>
        <v>Денежные взыскания (штрафы) за нарушение законодательства Российской Федерации об охране и использовании животного мира</v>
      </c>
      <c r="U96" s="119" t="str">
        <f t="shared" si="9"/>
        <v>010</v>
      </c>
      <c r="V96" s="530" t="str">
        <f t="shared" si="10"/>
        <v>00011625030010000140</v>
      </c>
      <c r="W96" s="531"/>
      <c r="X96" s="531"/>
      <c r="Y96" s="532"/>
      <c r="Z96" s="84">
        <v>0</v>
      </c>
      <c r="AA96" s="79"/>
      <c r="AB96" s="84">
        <v>0</v>
      </c>
      <c r="AC96" s="79"/>
      <c r="AD96" s="62"/>
      <c r="AE96" s="62"/>
      <c r="AF96" s="62"/>
      <c r="AG96" s="62"/>
      <c r="AH96" s="62"/>
      <c r="AI96" s="62">
        <v>0</v>
      </c>
      <c r="AJ96" s="62"/>
      <c r="AK96" s="63"/>
      <c r="AL96" s="64"/>
      <c r="AM96" s="80" t="str">
        <f t="shared" si="11"/>
        <v>00011625030010000140</v>
      </c>
      <c r="AN96" s="81"/>
    </row>
    <row r="97" spans="1:40" s="82" customFormat="1" ht="29.25">
      <c r="A97" s="120" t="s">
        <v>643</v>
      </c>
      <c r="B97" s="78" t="s">
        <v>14</v>
      </c>
      <c r="C97" s="458" t="s">
        <v>644</v>
      </c>
      <c r="D97" s="459"/>
      <c r="E97" s="459"/>
      <c r="F97" s="460"/>
      <c r="G97" s="84">
        <v>252000</v>
      </c>
      <c r="H97" s="79"/>
      <c r="I97" s="84">
        <v>252000</v>
      </c>
      <c r="J97" s="79"/>
      <c r="K97" s="62"/>
      <c r="L97" s="62"/>
      <c r="M97" s="62"/>
      <c r="N97" s="62"/>
      <c r="O97" s="62"/>
      <c r="P97" s="62">
        <v>252000</v>
      </c>
      <c r="Q97" s="62"/>
      <c r="R97" s="62"/>
      <c r="S97" s="62"/>
      <c r="T97" s="111" t="str">
        <f t="shared" si="8"/>
        <v>Денежные взыскания (штрафы) за нарушение законодательства в области охраны окружающей среды</v>
      </c>
      <c r="U97" s="119" t="str">
        <f t="shared" si="9"/>
        <v>010</v>
      </c>
      <c r="V97" s="530" t="str">
        <f t="shared" si="10"/>
        <v>00011625050010000140</v>
      </c>
      <c r="W97" s="531"/>
      <c r="X97" s="531"/>
      <c r="Y97" s="532"/>
      <c r="Z97" s="84">
        <v>79500</v>
      </c>
      <c r="AA97" s="79"/>
      <c r="AB97" s="84">
        <v>79500</v>
      </c>
      <c r="AC97" s="79"/>
      <c r="AD97" s="62"/>
      <c r="AE97" s="62"/>
      <c r="AF97" s="62"/>
      <c r="AG97" s="62"/>
      <c r="AH97" s="62"/>
      <c r="AI97" s="62">
        <v>79500</v>
      </c>
      <c r="AJ97" s="62"/>
      <c r="AK97" s="63"/>
      <c r="AL97" s="64"/>
      <c r="AM97" s="80" t="str">
        <f t="shared" si="11"/>
        <v>00011625050010000140</v>
      </c>
      <c r="AN97" s="81"/>
    </row>
    <row r="98" spans="1:40" s="82" customFormat="1" ht="19.5">
      <c r="A98" s="120" t="s">
        <v>645</v>
      </c>
      <c r="B98" s="78" t="s">
        <v>14</v>
      </c>
      <c r="C98" s="458" t="s">
        <v>646</v>
      </c>
      <c r="D98" s="459"/>
      <c r="E98" s="459"/>
      <c r="F98" s="460"/>
      <c r="G98" s="84">
        <v>10000</v>
      </c>
      <c r="H98" s="79"/>
      <c r="I98" s="84">
        <v>10000</v>
      </c>
      <c r="J98" s="79"/>
      <c r="K98" s="62"/>
      <c r="L98" s="62"/>
      <c r="M98" s="62"/>
      <c r="N98" s="62"/>
      <c r="O98" s="62"/>
      <c r="P98" s="62">
        <v>10000</v>
      </c>
      <c r="Q98" s="62"/>
      <c r="R98" s="62"/>
      <c r="S98" s="62"/>
      <c r="T98" s="111" t="str">
        <f t="shared" si="8"/>
        <v>Денежные взыскания (штрафы) за нарушение земельного законодательства</v>
      </c>
      <c r="U98" s="119" t="str">
        <f t="shared" si="9"/>
        <v>010</v>
      </c>
      <c r="V98" s="530" t="str">
        <f t="shared" si="10"/>
        <v>00011625060010000140</v>
      </c>
      <c r="W98" s="531"/>
      <c r="X98" s="531"/>
      <c r="Y98" s="532"/>
      <c r="Z98" s="84">
        <v>29000</v>
      </c>
      <c r="AA98" s="79"/>
      <c r="AB98" s="84">
        <v>29000</v>
      </c>
      <c r="AC98" s="79"/>
      <c r="AD98" s="62"/>
      <c r="AE98" s="62"/>
      <c r="AF98" s="62"/>
      <c r="AG98" s="62"/>
      <c r="AH98" s="62"/>
      <c r="AI98" s="62">
        <v>29000</v>
      </c>
      <c r="AJ98" s="62"/>
      <c r="AK98" s="63"/>
      <c r="AL98" s="64"/>
      <c r="AM98" s="80" t="str">
        <f t="shared" si="11"/>
        <v>00011625060010000140</v>
      </c>
      <c r="AN98" s="81"/>
    </row>
    <row r="99" spans="1:40" s="82" customFormat="1" ht="48.75">
      <c r="A99" s="120" t="s">
        <v>647</v>
      </c>
      <c r="B99" s="78" t="s">
        <v>14</v>
      </c>
      <c r="C99" s="458" t="s">
        <v>648</v>
      </c>
      <c r="D99" s="459"/>
      <c r="E99" s="459"/>
      <c r="F99" s="460"/>
      <c r="G99" s="84">
        <v>375000</v>
      </c>
      <c r="H99" s="79"/>
      <c r="I99" s="84">
        <v>375000</v>
      </c>
      <c r="J99" s="79"/>
      <c r="K99" s="62"/>
      <c r="L99" s="62"/>
      <c r="M99" s="62"/>
      <c r="N99" s="62"/>
      <c r="O99" s="62"/>
      <c r="P99" s="62">
        <v>375000</v>
      </c>
      <c r="Q99" s="62"/>
      <c r="R99" s="62"/>
      <c r="S99" s="62"/>
      <c r="T99" s="111" t="str">
        <f t="shared" si="8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99" s="119" t="str">
        <f t="shared" si="9"/>
        <v>010</v>
      </c>
      <c r="V99" s="530" t="str">
        <f t="shared" si="10"/>
        <v>00011628000010000140</v>
      </c>
      <c r="W99" s="531"/>
      <c r="X99" s="531"/>
      <c r="Y99" s="532"/>
      <c r="Z99" s="84">
        <v>244400</v>
      </c>
      <c r="AA99" s="79"/>
      <c r="AB99" s="84">
        <v>244400</v>
      </c>
      <c r="AC99" s="79"/>
      <c r="AD99" s="62"/>
      <c r="AE99" s="62"/>
      <c r="AF99" s="62"/>
      <c r="AG99" s="62"/>
      <c r="AH99" s="62"/>
      <c r="AI99" s="62">
        <v>244400</v>
      </c>
      <c r="AJ99" s="62"/>
      <c r="AK99" s="63"/>
      <c r="AL99" s="64"/>
      <c r="AM99" s="80" t="str">
        <f t="shared" si="11"/>
        <v>00011628000010000140</v>
      </c>
      <c r="AN99" s="81"/>
    </row>
    <row r="100" spans="1:40" s="82" customFormat="1" ht="19.5">
      <c r="A100" s="121" t="s">
        <v>649</v>
      </c>
      <c r="B100" s="83" t="s">
        <v>14</v>
      </c>
      <c r="C100" s="457" t="s">
        <v>650</v>
      </c>
      <c r="D100" s="457"/>
      <c r="E100" s="457"/>
      <c r="F100" s="457"/>
      <c r="G100" s="84">
        <v>0</v>
      </c>
      <c r="H100" s="84"/>
      <c r="I100" s="84">
        <v>0</v>
      </c>
      <c r="J100" s="84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87" t="str">
        <f t="shared" si="8"/>
        <v>Денежные взыскания (штрафы) за правонарушения в области дорожного движения</v>
      </c>
      <c r="U100" s="83" t="str">
        <f t="shared" si="9"/>
        <v>010</v>
      </c>
      <c r="V100" s="457" t="str">
        <f t="shared" si="10"/>
        <v>00011630000010000140</v>
      </c>
      <c r="W100" s="457"/>
      <c r="X100" s="457"/>
      <c r="Y100" s="457"/>
      <c r="Z100" s="84">
        <v>-1900</v>
      </c>
      <c r="AA100" s="84"/>
      <c r="AB100" s="84">
        <v>-1900</v>
      </c>
      <c r="AC100" s="84"/>
      <c r="AD100" s="84"/>
      <c r="AE100" s="84"/>
      <c r="AF100" s="84"/>
      <c r="AG100" s="84"/>
      <c r="AH100" s="84"/>
      <c r="AI100" s="84">
        <v>-1900</v>
      </c>
      <c r="AJ100" s="84"/>
      <c r="AK100" s="100"/>
      <c r="AL100" s="85"/>
      <c r="AM100" s="86" t="str">
        <f t="shared" si="11"/>
        <v>00011630000010000140</v>
      </c>
      <c r="AN100" s="81"/>
    </row>
    <row r="101" spans="1:40" s="82" customFormat="1" ht="29.25">
      <c r="A101" s="121" t="s">
        <v>652</v>
      </c>
      <c r="B101" s="83" t="s">
        <v>14</v>
      </c>
      <c r="C101" s="457" t="s">
        <v>651</v>
      </c>
      <c r="D101" s="457"/>
      <c r="E101" s="457"/>
      <c r="F101" s="457"/>
      <c r="G101" s="84">
        <v>0</v>
      </c>
      <c r="H101" s="84"/>
      <c r="I101" s="84">
        <v>0</v>
      </c>
      <c r="J101" s="84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87" t="str">
        <f t="shared" si="8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01" s="83" t="str">
        <f t="shared" si="9"/>
        <v>010</v>
      </c>
      <c r="V101" s="457" t="str">
        <f t="shared" si="10"/>
        <v>00011630010010000140</v>
      </c>
      <c r="W101" s="457"/>
      <c r="X101" s="457"/>
      <c r="Y101" s="457"/>
      <c r="Z101" s="84">
        <v>-2900</v>
      </c>
      <c r="AA101" s="84"/>
      <c r="AB101" s="84">
        <v>-2900</v>
      </c>
      <c r="AC101" s="84"/>
      <c r="AD101" s="84"/>
      <c r="AE101" s="84"/>
      <c r="AF101" s="84"/>
      <c r="AG101" s="84"/>
      <c r="AH101" s="84"/>
      <c r="AI101" s="84">
        <v>-2900</v>
      </c>
      <c r="AJ101" s="84"/>
      <c r="AK101" s="100"/>
      <c r="AL101" s="85"/>
      <c r="AM101" s="86" t="str">
        <f t="shared" si="11"/>
        <v>00011630010010000140</v>
      </c>
      <c r="AN101" s="81"/>
    </row>
    <row r="102" spans="1:40" s="82" customFormat="1" ht="39">
      <c r="A102" s="120" t="s">
        <v>653</v>
      </c>
      <c r="B102" s="78" t="s">
        <v>14</v>
      </c>
      <c r="C102" s="458" t="s">
        <v>654</v>
      </c>
      <c r="D102" s="459"/>
      <c r="E102" s="459"/>
      <c r="F102" s="460"/>
      <c r="G102" s="84">
        <v>0</v>
      </c>
      <c r="H102" s="79"/>
      <c r="I102" s="84">
        <v>0</v>
      </c>
      <c r="J102" s="79"/>
      <c r="K102" s="62"/>
      <c r="L102" s="62"/>
      <c r="M102" s="62"/>
      <c r="N102" s="62"/>
      <c r="O102" s="62"/>
      <c r="P102" s="62">
        <v>0</v>
      </c>
      <c r="Q102" s="62"/>
      <c r="R102" s="62"/>
      <c r="S102" s="62"/>
      <c r="T102" s="111" t="str">
        <f t="shared" si="8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02" s="119" t="str">
        <f t="shared" si="9"/>
        <v>010</v>
      </c>
      <c r="V102" s="530" t="str">
        <f t="shared" si="10"/>
        <v>00011630014010000140</v>
      </c>
      <c r="W102" s="531"/>
      <c r="X102" s="531"/>
      <c r="Y102" s="532"/>
      <c r="Z102" s="84">
        <v>-2900</v>
      </c>
      <c r="AA102" s="79"/>
      <c r="AB102" s="84">
        <v>-2900</v>
      </c>
      <c r="AC102" s="79"/>
      <c r="AD102" s="62"/>
      <c r="AE102" s="62"/>
      <c r="AF102" s="62"/>
      <c r="AG102" s="62"/>
      <c r="AH102" s="62"/>
      <c r="AI102" s="62">
        <v>-2900</v>
      </c>
      <c r="AJ102" s="62"/>
      <c r="AK102" s="63"/>
      <c r="AL102" s="64"/>
      <c r="AM102" s="80" t="str">
        <f t="shared" si="11"/>
        <v>00011630014010000140</v>
      </c>
      <c r="AN102" s="81"/>
    </row>
    <row r="103" spans="1:40" s="82" customFormat="1" ht="19.5">
      <c r="A103" s="120" t="s">
        <v>655</v>
      </c>
      <c r="B103" s="78" t="s">
        <v>14</v>
      </c>
      <c r="C103" s="458" t="s">
        <v>656</v>
      </c>
      <c r="D103" s="459"/>
      <c r="E103" s="459"/>
      <c r="F103" s="460"/>
      <c r="G103" s="84">
        <v>0</v>
      </c>
      <c r="H103" s="79"/>
      <c r="I103" s="84">
        <v>0</v>
      </c>
      <c r="J103" s="79"/>
      <c r="K103" s="62"/>
      <c r="L103" s="62"/>
      <c r="M103" s="62"/>
      <c r="N103" s="62"/>
      <c r="O103" s="62"/>
      <c r="P103" s="62">
        <v>0</v>
      </c>
      <c r="Q103" s="62"/>
      <c r="R103" s="62"/>
      <c r="S103" s="62"/>
      <c r="T103" s="111" t="str">
        <f t="shared" si="8"/>
        <v>Прочие денежные взыскания (штрафы) за правонарушения в области дорожного движения</v>
      </c>
      <c r="U103" s="119" t="str">
        <f t="shared" si="9"/>
        <v>010</v>
      </c>
      <c r="V103" s="530" t="str">
        <f t="shared" si="10"/>
        <v>00011630030010000140</v>
      </c>
      <c r="W103" s="531"/>
      <c r="X103" s="531"/>
      <c r="Y103" s="532"/>
      <c r="Z103" s="84">
        <v>1000</v>
      </c>
      <c r="AA103" s="79"/>
      <c r="AB103" s="84">
        <v>1000</v>
      </c>
      <c r="AC103" s="79"/>
      <c r="AD103" s="62"/>
      <c r="AE103" s="62"/>
      <c r="AF103" s="62"/>
      <c r="AG103" s="62"/>
      <c r="AH103" s="62"/>
      <c r="AI103" s="62">
        <v>1000</v>
      </c>
      <c r="AJ103" s="62"/>
      <c r="AK103" s="63"/>
      <c r="AL103" s="64"/>
      <c r="AM103" s="80" t="str">
        <f t="shared" si="11"/>
        <v>00011630030010000140</v>
      </c>
      <c r="AN103" s="81"/>
    </row>
    <row r="104" spans="1:40" s="82" customFormat="1" ht="48.75">
      <c r="A104" s="121" t="s">
        <v>657</v>
      </c>
      <c r="B104" s="83" t="s">
        <v>14</v>
      </c>
      <c r="C104" s="457" t="s">
        <v>658</v>
      </c>
      <c r="D104" s="457"/>
      <c r="E104" s="457"/>
      <c r="F104" s="457"/>
      <c r="G104" s="84">
        <v>0</v>
      </c>
      <c r="H104" s="84"/>
      <c r="I104" s="84">
        <v>0</v>
      </c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7" t="str">
        <f t="shared" ref="T104:T135" si="12">""&amp;A104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4" s="83" t="str">
        <f t="shared" ref="U104:U135" si="13">""&amp;B104</f>
        <v>010</v>
      </c>
      <c r="V104" s="457" t="str">
        <f t="shared" ref="V104:V135" si="14">""&amp;C104</f>
        <v>00011633000000000140</v>
      </c>
      <c r="W104" s="457"/>
      <c r="X104" s="457"/>
      <c r="Y104" s="457"/>
      <c r="Z104" s="84">
        <v>3000</v>
      </c>
      <c r="AA104" s="84"/>
      <c r="AB104" s="84">
        <v>3000</v>
      </c>
      <c r="AC104" s="84"/>
      <c r="AD104" s="84"/>
      <c r="AE104" s="84"/>
      <c r="AF104" s="84"/>
      <c r="AG104" s="84"/>
      <c r="AH104" s="84"/>
      <c r="AI104" s="84"/>
      <c r="AJ104" s="84"/>
      <c r="AK104" s="100">
        <v>3000</v>
      </c>
      <c r="AL104" s="85"/>
      <c r="AM104" s="86" t="str">
        <f t="shared" ref="AM104:AM135" si="15">"" &amp; C104</f>
        <v>00011633000000000140</v>
      </c>
      <c r="AN104" s="81"/>
    </row>
    <row r="105" spans="1:40" s="82" customFormat="1" ht="48.75">
      <c r="A105" s="120" t="s">
        <v>659</v>
      </c>
      <c r="B105" s="78" t="s">
        <v>14</v>
      </c>
      <c r="C105" s="458" t="s">
        <v>660</v>
      </c>
      <c r="D105" s="459"/>
      <c r="E105" s="459"/>
      <c r="F105" s="460"/>
      <c r="G105" s="84">
        <v>0</v>
      </c>
      <c r="H105" s="79"/>
      <c r="I105" s="84">
        <v>0</v>
      </c>
      <c r="J105" s="79"/>
      <c r="K105" s="62"/>
      <c r="L105" s="62"/>
      <c r="M105" s="62"/>
      <c r="N105" s="62"/>
      <c r="O105" s="62"/>
      <c r="P105" s="62"/>
      <c r="Q105" s="62"/>
      <c r="R105" s="62"/>
      <c r="S105" s="62"/>
      <c r="T105" s="111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05" s="119" t="str">
        <f t="shared" si="13"/>
        <v>010</v>
      </c>
      <c r="V105" s="530" t="str">
        <f t="shared" si="14"/>
        <v>00011633050100000140</v>
      </c>
      <c r="W105" s="531"/>
      <c r="X105" s="531"/>
      <c r="Y105" s="532"/>
      <c r="Z105" s="84">
        <v>3000</v>
      </c>
      <c r="AA105" s="79"/>
      <c r="AB105" s="84">
        <v>3000</v>
      </c>
      <c r="AC105" s="79"/>
      <c r="AD105" s="62"/>
      <c r="AE105" s="62"/>
      <c r="AF105" s="62"/>
      <c r="AG105" s="62"/>
      <c r="AH105" s="62"/>
      <c r="AI105" s="62"/>
      <c r="AJ105" s="62"/>
      <c r="AK105" s="63">
        <v>3000</v>
      </c>
      <c r="AL105" s="64"/>
      <c r="AM105" s="80" t="str">
        <f t="shared" si="15"/>
        <v>00011633050100000140</v>
      </c>
      <c r="AN105" s="81"/>
    </row>
    <row r="106" spans="1:40" s="82" customFormat="1" ht="19.5">
      <c r="A106" s="121" t="s">
        <v>661</v>
      </c>
      <c r="B106" s="83" t="s">
        <v>14</v>
      </c>
      <c r="C106" s="457" t="s">
        <v>662</v>
      </c>
      <c r="D106" s="457"/>
      <c r="E106" s="457"/>
      <c r="F106" s="457"/>
      <c r="G106" s="84">
        <v>0</v>
      </c>
      <c r="H106" s="84"/>
      <c r="I106" s="84">
        <v>0</v>
      </c>
      <c r="J106" s="84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87" t="str">
        <f t="shared" si="12"/>
        <v>Суммы по искам о возмещении вреда, причиненного окружающей среде</v>
      </c>
      <c r="U106" s="83" t="str">
        <f t="shared" si="13"/>
        <v>010</v>
      </c>
      <c r="V106" s="457" t="str">
        <f t="shared" si="14"/>
        <v>00011635000000000140</v>
      </c>
      <c r="W106" s="457"/>
      <c r="X106" s="457"/>
      <c r="Y106" s="457"/>
      <c r="Z106" s="84">
        <v>2000</v>
      </c>
      <c r="AA106" s="84"/>
      <c r="AB106" s="84">
        <v>2000</v>
      </c>
      <c r="AC106" s="84"/>
      <c r="AD106" s="84"/>
      <c r="AE106" s="84"/>
      <c r="AF106" s="84"/>
      <c r="AG106" s="84"/>
      <c r="AH106" s="84"/>
      <c r="AI106" s="84">
        <v>2000</v>
      </c>
      <c r="AJ106" s="84"/>
      <c r="AK106" s="100"/>
      <c r="AL106" s="85"/>
      <c r="AM106" s="86" t="str">
        <f t="shared" si="15"/>
        <v>00011635000000000140</v>
      </c>
      <c r="AN106" s="81"/>
    </row>
    <row r="107" spans="1:40" s="82" customFormat="1" ht="29.25">
      <c r="A107" s="120" t="s">
        <v>663</v>
      </c>
      <c r="B107" s="78" t="s">
        <v>14</v>
      </c>
      <c r="C107" s="458" t="s">
        <v>664</v>
      </c>
      <c r="D107" s="459"/>
      <c r="E107" s="459"/>
      <c r="F107" s="460"/>
      <c r="G107" s="84">
        <v>0</v>
      </c>
      <c r="H107" s="79"/>
      <c r="I107" s="84">
        <v>0</v>
      </c>
      <c r="J107" s="79"/>
      <c r="K107" s="62"/>
      <c r="L107" s="62"/>
      <c r="M107" s="62"/>
      <c r="N107" s="62"/>
      <c r="O107" s="62"/>
      <c r="P107" s="62">
        <v>0</v>
      </c>
      <c r="Q107" s="62"/>
      <c r="R107" s="62"/>
      <c r="S107" s="62"/>
      <c r="T107" s="111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07" s="119" t="str">
        <f t="shared" si="13"/>
        <v>010</v>
      </c>
      <c r="V107" s="530" t="str">
        <f t="shared" si="14"/>
        <v>00011635030050000140</v>
      </c>
      <c r="W107" s="531"/>
      <c r="X107" s="531"/>
      <c r="Y107" s="532"/>
      <c r="Z107" s="84">
        <v>2000</v>
      </c>
      <c r="AA107" s="79"/>
      <c r="AB107" s="84">
        <v>2000</v>
      </c>
      <c r="AC107" s="79"/>
      <c r="AD107" s="62"/>
      <c r="AE107" s="62"/>
      <c r="AF107" s="62"/>
      <c r="AG107" s="62"/>
      <c r="AH107" s="62"/>
      <c r="AI107" s="62">
        <v>2000</v>
      </c>
      <c r="AJ107" s="62"/>
      <c r="AK107" s="63"/>
      <c r="AL107" s="64"/>
      <c r="AM107" s="80" t="str">
        <f t="shared" si="15"/>
        <v>00011635030050000140</v>
      </c>
      <c r="AN107" s="81"/>
    </row>
    <row r="108" spans="1:40" s="82" customFormat="1" ht="48.75">
      <c r="A108" s="120" t="s">
        <v>665</v>
      </c>
      <c r="B108" s="78" t="s">
        <v>14</v>
      </c>
      <c r="C108" s="458" t="s">
        <v>666</v>
      </c>
      <c r="D108" s="459"/>
      <c r="E108" s="459"/>
      <c r="F108" s="460"/>
      <c r="G108" s="84">
        <v>1010500</v>
      </c>
      <c r="H108" s="79"/>
      <c r="I108" s="84">
        <v>1010500</v>
      </c>
      <c r="J108" s="79"/>
      <c r="K108" s="62"/>
      <c r="L108" s="62"/>
      <c r="M108" s="62"/>
      <c r="N108" s="62"/>
      <c r="O108" s="62"/>
      <c r="P108" s="62">
        <v>1010500</v>
      </c>
      <c r="Q108" s="62"/>
      <c r="R108" s="62"/>
      <c r="S108" s="62"/>
      <c r="T108" s="111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8" s="119" t="str">
        <f t="shared" si="13"/>
        <v>010</v>
      </c>
      <c r="V108" s="530" t="str">
        <f t="shared" si="14"/>
        <v>00011643000010000140</v>
      </c>
      <c r="W108" s="531"/>
      <c r="X108" s="531"/>
      <c r="Y108" s="532"/>
      <c r="Z108" s="84">
        <v>5200</v>
      </c>
      <c r="AA108" s="79"/>
      <c r="AB108" s="84">
        <v>5200</v>
      </c>
      <c r="AC108" s="79"/>
      <c r="AD108" s="62"/>
      <c r="AE108" s="62"/>
      <c r="AF108" s="62"/>
      <c r="AG108" s="62"/>
      <c r="AH108" s="62"/>
      <c r="AI108" s="62">
        <v>5200</v>
      </c>
      <c r="AJ108" s="62"/>
      <c r="AK108" s="63"/>
      <c r="AL108" s="64"/>
      <c r="AM108" s="80" t="str">
        <f t="shared" si="15"/>
        <v>00011643000010000140</v>
      </c>
      <c r="AN108" s="81"/>
    </row>
    <row r="109" spans="1:40" s="82" customFormat="1" ht="19.5">
      <c r="A109" s="121" t="s">
        <v>667</v>
      </c>
      <c r="B109" s="83" t="s">
        <v>14</v>
      </c>
      <c r="C109" s="457" t="s">
        <v>668</v>
      </c>
      <c r="D109" s="457"/>
      <c r="E109" s="457"/>
      <c r="F109" s="457"/>
      <c r="G109" s="84">
        <v>3139500</v>
      </c>
      <c r="H109" s="84"/>
      <c r="I109" s="84">
        <v>3139500</v>
      </c>
      <c r="J109" s="84"/>
      <c r="K109" s="84"/>
      <c r="L109" s="84"/>
      <c r="M109" s="84"/>
      <c r="N109" s="84"/>
      <c r="O109" s="84"/>
      <c r="P109" s="84">
        <v>3139500</v>
      </c>
      <c r="Q109" s="84"/>
      <c r="R109" s="84"/>
      <c r="S109" s="84"/>
      <c r="T109" s="87" t="str">
        <f t="shared" si="12"/>
        <v>Прочие поступления от денежных взысканий (штрафов) и иных сумм в возмещение ущерба</v>
      </c>
      <c r="U109" s="83" t="str">
        <f t="shared" si="13"/>
        <v>010</v>
      </c>
      <c r="V109" s="457" t="str">
        <f t="shared" si="14"/>
        <v>00011690000000000140</v>
      </c>
      <c r="W109" s="457"/>
      <c r="X109" s="457"/>
      <c r="Y109" s="457"/>
      <c r="Z109" s="84">
        <v>382904.14</v>
      </c>
      <c r="AA109" s="84"/>
      <c r="AB109" s="84">
        <v>382904.14</v>
      </c>
      <c r="AC109" s="84"/>
      <c r="AD109" s="84"/>
      <c r="AE109" s="84"/>
      <c r="AF109" s="84"/>
      <c r="AG109" s="84"/>
      <c r="AH109" s="84"/>
      <c r="AI109" s="84">
        <v>382904.14</v>
      </c>
      <c r="AJ109" s="84"/>
      <c r="AK109" s="100"/>
      <c r="AL109" s="85"/>
      <c r="AM109" s="86" t="str">
        <f t="shared" si="15"/>
        <v>00011690000000000140</v>
      </c>
      <c r="AN109" s="81"/>
    </row>
    <row r="110" spans="1:40" s="82" customFormat="1" ht="29.25">
      <c r="A110" s="120" t="s">
        <v>669</v>
      </c>
      <c r="B110" s="78" t="s">
        <v>14</v>
      </c>
      <c r="C110" s="458" t="s">
        <v>670</v>
      </c>
      <c r="D110" s="459"/>
      <c r="E110" s="459"/>
      <c r="F110" s="460"/>
      <c r="G110" s="84">
        <v>3139500</v>
      </c>
      <c r="H110" s="79"/>
      <c r="I110" s="84">
        <v>3139500</v>
      </c>
      <c r="J110" s="79"/>
      <c r="K110" s="62"/>
      <c r="L110" s="62"/>
      <c r="M110" s="62"/>
      <c r="N110" s="62"/>
      <c r="O110" s="62"/>
      <c r="P110" s="62">
        <v>3139500</v>
      </c>
      <c r="Q110" s="62"/>
      <c r="R110" s="62"/>
      <c r="S110" s="62"/>
      <c r="T110" s="111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0" s="119" t="str">
        <f t="shared" si="13"/>
        <v>010</v>
      </c>
      <c r="V110" s="530" t="str">
        <f t="shared" si="14"/>
        <v>00011690050050000140</v>
      </c>
      <c r="W110" s="531"/>
      <c r="X110" s="531"/>
      <c r="Y110" s="532"/>
      <c r="Z110" s="84">
        <v>382904.14</v>
      </c>
      <c r="AA110" s="79"/>
      <c r="AB110" s="84">
        <v>382904.14</v>
      </c>
      <c r="AC110" s="79"/>
      <c r="AD110" s="62"/>
      <c r="AE110" s="62"/>
      <c r="AF110" s="62"/>
      <c r="AG110" s="62"/>
      <c r="AH110" s="62"/>
      <c r="AI110" s="62">
        <v>382904.14</v>
      </c>
      <c r="AJ110" s="62"/>
      <c r="AK110" s="63"/>
      <c r="AL110" s="64"/>
      <c r="AM110" s="80" t="str">
        <f t="shared" si="15"/>
        <v>00011690050050000140</v>
      </c>
      <c r="AN110" s="81"/>
    </row>
    <row r="111" spans="1:40" s="82" customFormat="1" ht="11.25">
      <c r="A111" s="121" t="s">
        <v>671</v>
      </c>
      <c r="B111" s="83" t="s">
        <v>14</v>
      </c>
      <c r="C111" s="457" t="s">
        <v>672</v>
      </c>
      <c r="D111" s="457"/>
      <c r="E111" s="457"/>
      <c r="F111" s="457"/>
      <c r="G111" s="84">
        <v>0</v>
      </c>
      <c r="H111" s="84"/>
      <c r="I111" s="84">
        <v>0</v>
      </c>
      <c r="J111" s="84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87" t="str">
        <f t="shared" si="12"/>
        <v>ПРОЧИЕ НЕНАЛОГОВЫЕ ДОХОДЫ</v>
      </c>
      <c r="U111" s="83" t="str">
        <f t="shared" si="13"/>
        <v>010</v>
      </c>
      <c r="V111" s="457" t="str">
        <f t="shared" si="14"/>
        <v>00011700000000000000</v>
      </c>
      <c r="W111" s="457"/>
      <c r="X111" s="457"/>
      <c r="Y111" s="457"/>
      <c r="Z111" s="84">
        <v>115360.58</v>
      </c>
      <c r="AA111" s="84"/>
      <c r="AB111" s="84">
        <v>115360.58</v>
      </c>
      <c r="AC111" s="84"/>
      <c r="AD111" s="84"/>
      <c r="AE111" s="84"/>
      <c r="AF111" s="84"/>
      <c r="AG111" s="84"/>
      <c r="AH111" s="84"/>
      <c r="AI111" s="84">
        <v>115260.58</v>
      </c>
      <c r="AJ111" s="84"/>
      <c r="AK111" s="100">
        <v>100</v>
      </c>
      <c r="AL111" s="85"/>
      <c r="AM111" s="86" t="str">
        <f t="shared" si="15"/>
        <v>00011700000000000000</v>
      </c>
      <c r="AN111" s="81"/>
    </row>
    <row r="112" spans="1:40" s="82" customFormat="1" ht="11.25">
      <c r="A112" s="121" t="s">
        <v>673</v>
      </c>
      <c r="B112" s="83" t="s">
        <v>14</v>
      </c>
      <c r="C112" s="457" t="s">
        <v>674</v>
      </c>
      <c r="D112" s="457"/>
      <c r="E112" s="457"/>
      <c r="F112" s="457"/>
      <c r="G112" s="84">
        <v>0</v>
      </c>
      <c r="H112" s="84"/>
      <c r="I112" s="84">
        <v>0</v>
      </c>
      <c r="J112" s="84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87" t="str">
        <f t="shared" si="12"/>
        <v>Невыясненные поступления</v>
      </c>
      <c r="U112" s="83" t="str">
        <f t="shared" si="13"/>
        <v>010</v>
      </c>
      <c r="V112" s="457" t="str">
        <f t="shared" si="14"/>
        <v>00011701000000000180</v>
      </c>
      <c r="W112" s="457"/>
      <c r="X112" s="457"/>
      <c r="Y112" s="457"/>
      <c r="Z112" s="84">
        <v>115360.58</v>
      </c>
      <c r="AA112" s="84"/>
      <c r="AB112" s="84">
        <v>115360.58</v>
      </c>
      <c r="AC112" s="84"/>
      <c r="AD112" s="84"/>
      <c r="AE112" s="84"/>
      <c r="AF112" s="84"/>
      <c r="AG112" s="84"/>
      <c r="AH112" s="84"/>
      <c r="AI112" s="84">
        <v>115260.58</v>
      </c>
      <c r="AJ112" s="84"/>
      <c r="AK112" s="100">
        <v>100</v>
      </c>
      <c r="AL112" s="85"/>
      <c r="AM112" s="86" t="str">
        <f t="shared" si="15"/>
        <v>00011701000000000180</v>
      </c>
      <c r="AN112" s="81"/>
    </row>
    <row r="113" spans="1:40" s="82" customFormat="1" ht="19.5">
      <c r="A113" s="120" t="s">
        <v>675</v>
      </c>
      <c r="B113" s="78" t="s">
        <v>14</v>
      </c>
      <c r="C113" s="458" t="s">
        <v>676</v>
      </c>
      <c r="D113" s="459"/>
      <c r="E113" s="459"/>
      <c r="F113" s="460"/>
      <c r="G113" s="84">
        <v>0</v>
      </c>
      <c r="H113" s="79"/>
      <c r="I113" s="84">
        <v>0</v>
      </c>
      <c r="J113" s="79"/>
      <c r="K113" s="62"/>
      <c r="L113" s="62"/>
      <c r="M113" s="62"/>
      <c r="N113" s="62"/>
      <c r="O113" s="62"/>
      <c r="P113" s="62">
        <v>0</v>
      </c>
      <c r="Q113" s="62"/>
      <c r="R113" s="62"/>
      <c r="S113" s="62"/>
      <c r="T113" s="111" t="str">
        <f t="shared" si="12"/>
        <v>Невыясненные поступления, зачисляемые в бюджеты муниципальных районов</v>
      </c>
      <c r="U113" s="119" t="str">
        <f t="shared" si="13"/>
        <v>010</v>
      </c>
      <c r="V113" s="530" t="str">
        <f t="shared" si="14"/>
        <v>00011701050050000180</v>
      </c>
      <c r="W113" s="531"/>
      <c r="X113" s="531"/>
      <c r="Y113" s="532"/>
      <c r="Z113" s="84">
        <v>115260.58</v>
      </c>
      <c r="AA113" s="79"/>
      <c r="AB113" s="84">
        <v>115260.58</v>
      </c>
      <c r="AC113" s="79"/>
      <c r="AD113" s="62"/>
      <c r="AE113" s="62"/>
      <c r="AF113" s="62"/>
      <c r="AG113" s="62"/>
      <c r="AH113" s="62"/>
      <c r="AI113" s="62">
        <v>115260.58</v>
      </c>
      <c r="AJ113" s="62"/>
      <c r="AK113" s="63"/>
      <c r="AL113" s="64"/>
      <c r="AM113" s="80" t="str">
        <f t="shared" si="15"/>
        <v>00011701050050000180</v>
      </c>
      <c r="AN113" s="81"/>
    </row>
    <row r="114" spans="1:40" s="82" customFormat="1" ht="19.5">
      <c r="A114" s="120" t="s">
        <v>677</v>
      </c>
      <c r="B114" s="78" t="s">
        <v>14</v>
      </c>
      <c r="C114" s="458" t="s">
        <v>678</v>
      </c>
      <c r="D114" s="459"/>
      <c r="E114" s="459"/>
      <c r="F114" s="460"/>
      <c r="G114" s="84">
        <v>0</v>
      </c>
      <c r="H114" s="79"/>
      <c r="I114" s="84">
        <v>0</v>
      </c>
      <c r="J114" s="79"/>
      <c r="K114" s="62"/>
      <c r="L114" s="62"/>
      <c r="M114" s="62"/>
      <c r="N114" s="62"/>
      <c r="O114" s="62"/>
      <c r="P114" s="62"/>
      <c r="Q114" s="62"/>
      <c r="R114" s="62"/>
      <c r="S114" s="62"/>
      <c r="T114" s="111" t="str">
        <f t="shared" si="12"/>
        <v>Невыясненные поступления, зачисляемые в бюджеты сельских поселений</v>
      </c>
      <c r="U114" s="119" t="str">
        <f t="shared" si="13"/>
        <v>010</v>
      </c>
      <c r="V114" s="530" t="str">
        <f t="shared" si="14"/>
        <v>00011701050100000180</v>
      </c>
      <c r="W114" s="531"/>
      <c r="X114" s="531"/>
      <c r="Y114" s="532"/>
      <c r="Z114" s="84">
        <v>100</v>
      </c>
      <c r="AA114" s="79"/>
      <c r="AB114" s="84">
        <v>100</v>
      </c>
      <c r="AC114" s="79"/>
      <c r="AD114" s="62"/>
      <c r="AE114" s="62"/>
      <c r="AF114" s="62"/>
      <c r="AG114" s="62"/>
      <c r="AH114" s="62"/>
      <c r="AI114" s="62"/>
      <c r="AJ114" s="62"/>
      <c r="AK114" s="63">
        <v>100</v>
      </c>
      <c r="AL114" s="64"/>
      <c r="AM114" s="80" t="str">
        <f t="shared" si="15"/>
        <v>00011701050100000180</v>
      </c>
      <c r="AN114" s="81"/>
    </row>
    <row r="115" spans="1:40" s="82" customFormat="1" ht="11.25">
      <c r="A115" s="121" t="s">
        <v>679</v>
      </c>
      <c r="B115" s="83" t="s">
        <v>14</v>
      </c>
      <c r="C115" s="457" t="s">
        <v>680</v>
      </c>
      <c r="D115" s="457"/>
      <c r="E115" s="457"/>
      <c r="F115" s="457"/>
      <c r="G115" s="84">
        <v>400249452.63999999</v>
      </c>
      <c r="H115" s="84"/>
      <c r="I115" s="84">
        <v>400249452.63999999</v>
      </c>
      <c r="J115" s="84">
        <v>18872902</v>
      </c>
      <c r="K115" s="84"/>
      <c r="L115" s="84"/>
      <c r="M115" s="84"/>
      <c r="N115" s="84"/>
      <c r="O115" s="84"/>
      <c r="P115" s="84">
        <v>349823302</v>
      </c>
      <c r="Q115" s="84">
        <v>47647552.640000001</v>
      </c>
      <c r="R115" s="84">
        <v>21651500</v>
      </c>
      <c r="S115" s="84"/>
      <c r="T115" s="87" t="str">
        <f t="shared" si="12"/>
        <v>БЕЗВОЗМЕЗДНЫЕ ПОСТУПЛЕНИЯ</v>
      </c>
      <c r="U115" s="83" t="str">
        <f t="shared" si="13"/>
        <v>010</v>
      </c>
      <c r="V115" s="457" t="str">
        <f t="shared" si="14"/>
        <v>00020000000000000000</v>
      </c>
      <c r="W115" s="457"/>
      <c r="X115" s="457"/>
      <c r="Y115" s="457"/>
      <c r="Z115" s="84">
        <v>169232348.08000001</v>
      </c>
      <c r="AA115" s="84"/>
      <c r="AB115" s="84">
        <v>169232348.08000001</v>
      </c>
      <c r="AC115" s="84">
        <v>5432152</v>
      </c>
      <c r="AD115" s="84"/>
      <c r="AE115" s="84"/>
      <c r="AF115" s="84"/>
      <c r="AG115" s="84"/>
      <c r="AH115" s="84"/>
      <c r="AI115" s="84">
        <v>134205116.27</v>
      </c>
      <c r="AJ115" s="84">
        <v>35307783.810000002</v>
      </c>
      <c r="AK115" s="100">
        <v>5151600</v>
      </c>
      <c r="AL115" s="85"/>
      <c r="AM115" s="86" t="str">
        <f t="shared" si="15"/>
        <v>00020000000000000000</v>
      </c>
      <c r="AN115" s="81"/>
    </row>
    <row r="116" spans="1:40" s="82" customFormat="1" ht="29.25">
      <c r="A116" s="121" t="s">
        <v>681</v>
      </c>
      <c r="B116" s="83" t="s">
        <v>14</v>
      </c>
      <c r="C116" s="457" t="s">
        <v>682</v>
      </c>
      <c r="D116" s="457"/>
      <c r="E116" s="457"/>
      <c r="F116" s="457"/>
      <c r="G116" s="84">
        <v>400185281.60000002</v>
      </c>
      <c r="H116" s="84"/>
      <c r="I116" s="84">
        <v>400185281.60000002</v>
      </c>
      <c r="J116" s="84">
        <v>18872902</v>
      </c>
      <c r="K116" s="84"/>
      <c r="L116" s="84"/>
      <c r="M116" s="84"/>
      <c r="N116" s="84"/>
      <c r="O116" s="84"/>
      <c r="P116" s="84">
        <v>349823302</v>
      </c>
      <c r="Q116" s="84">
        <v>47583381.600000001</v>
      </c>
      <c r="R116" s="84">
        <v>21651500</v>
      </c>
      <c r="S116" s="84"/>
      <c r="T116" s="87" t="str">
        <f t="shared" si="12"/>
        <v>БЕЗВОЗМЕЗДНЫЕ ПОСТУПЛЕНИЯ ОТ ДРУГИХ БЮДЖЕТОВ БЮДЖЕТНОЙ СИСТЕМЫ РОССИЙСКОЙ ФЕДЕРАЦИИ</v>
      </c>
      <c r="U116" s="83" t="str">
        <f t="shared" si="13"/>
        <v>010</v>
      </c>
      <c r="V116" s="457" t="str">
        <f t="shared" si="14"/>
        <v>00020200000000000000</v>
      </c>
      <c r="W116" s="457"/>
      <c r="X116" s="457"/>
      <c r="Y116" s="457"/>
      <c r="Z116" s="84">
        <v>169298312.77000001</v>
      </c>
      <c r="AA116" s="84"/>
      <c r="AB116" s="84">
        <v>169298312.77000001</v>
      </c>
      <c r="AC116" s="84">
        <v>5432152</v>
      </c>
      <c r="AD116" s="84"/>
      <c r="AE116" s="84"/>
      <c r="AF116" s="84"/>
      <c r="AG116" s="84"/>
      <c r="AH116" s="84"/>
      <c r="AI116" s="84">
        <v>134335252</v>
      </c>
      <c r="AJ116" s="84">
        <v>35243612.770000003</v>
      </c>
      <c r="AK116" s="100">
        <v>5151600</v>
      </c>
      <c r="AL116" s="85"/>
      <c r="AM116" s="86" t="str">
        <f t="shared" si="15"/>
        <v>00020200000000000000</v>
      </c>
      <c r="AN116" s="81"/>
    </row>
    <row r="117" spans="1:40" s="82" customFormat="1" ht="19.5">
      <c r="A117" s="121" t="s">
        <v>683</v>
      </c>
      <c r="B117" s="83" t="s">
        <v>14</v>
      </c>
      <c r="C117" s="457" t="s">
        <v>684</v>
      </c>
      <c r="D117" s="457"/>
      <c r="E117" s="457"/>
      <c r="F117" s="457"/>
      <c r="G117" s="84">
        <v>2693000</v>
      </c>
      <c r="H117" s="84"/>
      <c r="I117" s="84">
        <v>2693000</v>
      </c>
      <c r="J117" s="84">
        <v>16203100</v>
      </c>
      <c r="K117" s="84"/>
      <c r="L117" s="84"/>
      <c r="M117" s="84"/>
      <c r="N117" s="84"/>
      <c r="O117" s="84"/>
      <c r="P117" s="84">
        <v>2693000</v>
      </c>
      <c r="Q117" s="84"/>
      <c r="R117" s="84">
        <v>16203100</v>
      </c>
      <c r="S117" s="84"/>
      <c r="T117" s="87" t="str">
        <f t="shared" si="12"/>
        <v>Дотации бюджетам бюджетной системы Российской Федерации</v>
      </c>
      <c r="U117" s="83" t="str">
        <f t="shared" si="13"/>
        <v>010</v>
      </c>
      <c r="V117" s="457" t="str">
        <f t="shared" si="14"/>
        <v>00020201000000000151</v>
      </c>
      <c r="W117" s="457"/>
      <c r="X117" s="457"/>
      <c r="Y117" s="457"/>
      <c r="Z117" s="84">
        <v>2693000</v>
      </c>
      <c r="AA117" s="84"/>
      <c r="AB117" s="84">
        <v>2693000</v>
      </c>
      <c r="AC117" s="84">
        <v>4581000</v>
      </c>
      <c r="AD117" s="84"/>
      <c r="AE117" s="84"/>
      <c r="AF117" s="84"/>
      <c r="AG117" s="84"/>
      <c r="AH117" s="84"/>
      <c r="AI117" s="84">
        <v>2693000</v>
      </c>
      <c r="AJ117" s="84"/>
      <c r="AK117" s="100">
        <v>4581000</v>
      </c>
      <c r="AL117" s="85"/>
      <c r="AM117" s="86" t="str">
        <f t="shared" si="15"/>
        <v>00020201000000000151</v>
      </c>
      <c r="AN117" s="81"/>
    </row>
    <row r="118" spans="1:40" s="82" customFormat="1" ht="19.5">
      <c r="A118" s="121" t="s">
        <v>465</v>
      </c>
      <c r="B118" s="83" t="s">
        <v>14</v>
      </c>
      <c r="C118" s="457" t="s">
        <v>685</v>
      </c>
      <c r="D118" s="457"/>
      <c r="E118" s="457"/>
      <c r="F118" s="457"/>
      <c r="G118" s="84">
        <v>2693000</v>
      </c>
      <c r="H118" s="84"/>
      <c r="I118" s="84">
        <v>2693000</v>
      </c>
      <c r="J118" s="84">
        <v>16203100</v>
      </c>
      <c r="K118" s="84"/>
      <c r="L118" s="84"/>
      <c r="M118" s="84"/>
      <c r="N118" s="84"/>
      <c r="O118" s="84"/>
      <c r="P118" s="84">
        <v>2693000</v>
      </c>
      <c r="Q118" s="84"/>
      <c r="R118" s="84">
        <v>16203100</v>
      </c>
      <c r="S118" s="84"/>
      <c r="T118" s="87" t="str">
        <f t="shared" si="12"/>
        <v>Дотации на выравнивание бюджетной обеспеченности</v>
      </c>
      <c r="U118" s="83" t="str">
        <f t="shared" si="13"/>
        <v>010</v>
      </c>
      <c r="V118" s="457" t="str">
        <f t="shared" si="14"/>
        <v>00020201001000000151</v>
      </c>
      <c r="W118" s="457"/>
      <c r="X118" s="457"/>
      <c r="Y118" s="457"/>
      <c r="Z118" s="84">
        <v>2693000</v>
      </c>
      <c r="AA118" s="84"/>
      <c r="AB118" s="84">
        <v>2693000</v>
      </c>
      <c r="AC118" s="84">
        <v>4581000</v>
      </c>
      <c r="AD118" s="84"/>
      <c r="AE118" s="84"/>
      <c r="AF118" s="84"/>
      <c r="AG118" s="84"/>
      <c r="AH118" s="84"/>
      <c r="AI118" s="84">
        <v>2693000</v>
      </c>
      <c r="AJ118" s="84"/>
      <c r="AK118" s="100">
        <v>4581000</v>
      </c>
      <c r="AL118" s="85"/>
      <c r="AM118" s="86" t="str">
        <f t="shared" si="15"/>
        <v>00020201001000000151</v>
      </c>
      <c r="AN118" s="81"/>
    </row>
    <row r="119" spans="1:40" s="82" customFormat="1" ht="19.5">
      <c r="A119" s="120" t="s">
        <v>686</v>
      </c>
      <c r="B119" s="78" t="s">
        <v>14</v>
      </c>
      <c r="C119" s="458" t="s">
        <v>687</v>
      </c>
      <c r="D119" s="459"/>
      <c r="E119" s="459"/>
      <c r="F119" s="460"/>
      <c r="G119" s="84">
        <v>2693000</v>
      </c>
      <c r="H119" s="79"/>
      <c r="I119" s="84">
        <v>2693000</v>
      </c>
      <c r="J119" s="79"/>
      <c r="K119" s="62"/>
      <c r="L119" s="62"/>
      <c r="M119" s="62"/>
      <c r="N119" s="62"/>
      <c r="O119" s="62"/>
      <c r="P119" s="62">
        <v>2693000</v>
      </c>
      <c r="Q119" s="62"/>
      <c r="R119" s="62"/>
      <c r="S119" s="62"/>
      <c r="T119" s="111" t="str">
        <f t="shared" si="12"/>
        <v>Дотации бюджетам муниципальных районов на выравнивание бюджетной обеспеченности</v>
      </c>
      <c r="U119" s="119" t="str">
        <f t="shared" si="13"/>
        <v>010</v>
      </c>
      <c r="V119" s="530" t="str">
        <f t="shared" si="14"/>
        <v>00020201001050000151</v>
      </c>
      <c r="W119" s="531"/>
      <c r="X119" s="531"/>
      <c r="Y119" s="532"/>
      <c r="Z119" s="84">
        <v>2693000</v>
      </c>
      <c r="AA119" s="79"/>
      <c r="AB119" s="84">
        <v>2693000</v>
      </c>
      <c r="AC119" s="79"/>
      <c r="AD119" s="62"/>
      <c r="AE119" s="62"/>
      <c r="AF119" s="62"/>
      <c r="AG119" s="62"/>
      <c r="AH119" s="62"/>
      <c r="AI119" s="62">
        <v>2693000</v>
      </c>
      <c r="AJ119" s="62"/>
      <c r="AK119" s="63"/>
      <c r="AL119" s="64"/>
      <c r="AM119" s="80" t="str">
        <f t="shared" si="15"/>
        <v>00020201001050000151</v>
      </c>
      <c r="AN119" s="81"/>
    </row>
    <row r="120" spans="1:40" s="82" customFormat="1" ht="19.5">
      <c r="A120" s="120" t="s">
        <v>688</v>
      </c>
      <c r="B120" s="78" t="s">
        <v>14</v>
      </c>
      <c r="C120" s="458" t="s">
        <v>689</v>
      </c>
      <c r="D120" s="459"/>
      <c r="E120" s="459"/>
      <c r="F120" s="460"/>
      <c r="G120" s="84">
        <v>0</v>
      </c>
      <c r="H120" s="79"/>
      <c r="I120" s="84">
        <v>0</v>
      </c>
      <c r="J120" s="79">
        <v>16203100</v>
      </c>
      <c r="K120" s="62"/>
      <c r="L120" s="62"/>
      <c r="M120" s="62"/>
      <c r="N120" s="62"/>
      <c r="O120" s="62"/>
      <c r="P120" s="62"/>
      <c r="Q120" s="62"/>
      <c r="R120" s="62">
        <v>16203100</v>
      </c>
      <c r="S120" s="62"/>
      <c r="T120" s="111" t="str">
        <f t="shared" si="12"/>
        <v>Дотации бюджетам сельских поселений на выравнивание бюджетной обеспеченности</v>
      </c>
      <c r="U120" s="119" t="str">
        <f t="shared" si="13"/>
        <v>010</v>
      </c>
      <c r="V120" s="530" t="str">
        <f t="shared" si="14"/>
        <v>00020201001100000151</v>
      </c>
      <c r="W120" s="531"/>
      <c r="X120" s="531"/>
      <c r="Y120" s="532"/>
      <c r="Z120" s="84">
        <v>0</v>
      </c>
      <c r="AA120" s="79"/>
      <c r="AB120" s="84">
        <v>0</v>
      </c>
      <c r="AC120" s="79">
        <v>4581000</v>
      </c>
      <c r="AD120" s="62"/>
      <c r="AE120" s="62"/>
      <c r="AF120" s="62"/>
      <c r="AG120" s="62"/>
      <c r="AH120" s="62"/>
      <c r="AI120" s="62"/>
      <c r="AJ120" s="62"/>
      <c r="AK120" s="63">
        <v>4581000</v>
      </c>
      <c r="AL120" s="64"/>
      <c r="AM120" s="80" t="str">
        <f t="shared" si="15"/>
        <v>00020201001100000151</v>
      </c>
      <c r="AN120" s="81"/>
    </row>
    <row r="121" spans="1:40" s="82" customFormat="1" ht="19.5">
      <c r="A121" s="121" t="s">
        <v>690</v>
      </c>
      <c r="B121" s="83" t="s">
        <v>14</v>
      </c>
      <c r="C121" s="457" t="s">
        <v>691</v>
      </c>
      <c r="D121" s="457"/>
      <c r="E121" s="457"/>
      <c r="F121" s="457"/>
      <c r="G121" s="84">
        <v>93909781.599999994</v>
      </c>
      <c r="H121" s="84"/>
      <c r="I121" s="84">
        <v>93909781.599999994</v>
      </c>
      <c r="J121" s="84"/>
      <c r="K121" s="84"/>
      <c r="L121" s="84"/>
      <c r="M121" s="84"/>
      <c r="N121" s="84"/>
      <c r="O121" s="84"/>
      <c r="P121" s="84">
        <v>42916400</v>
      </c>
      <c r="Q121" s="84">
        <v>47583381.600000001</v>
      </c>
      <c r="R121" s="84">
        <v>3410000</v>
      </c>
      <c r="S121" s="84"/>
      <c r="T121" s="87" t="str">
        <f t="shared" si="12"/>
        <v>Субсидии бюджетам бюджетной системы Российской Федерации (межбюджетные субсидии)</v>
      </c>
      <c r="U121" s="83" t="str">
        <f t="shared" si="13"/>
        <v>010</v>
      </c>
      <c r="V121" s="457" t="str">
        <f t="shared" si="14"/>
        <v>00020202000000000151</v>
      </c>
      <c r="W121" s="457"/>
      <c r="X121" s="457"/>
      <c r="Y121" s="457"/>
      <c r="Z121" s="84">
        <v>61898012.770000003</v>
      </c>
      <c r="AA121" s="84"/>
      <c r="AB121" s="84">
        <v>61898012.770000003</v>
      </c>
      <c r="AC121" s="84"/>
      <c r="AD121" s="84"/>
      <c r="AE121" s="84"/>
      <c r="AF121" s="84"/>
      <c r="AG121" s="84"/>
      <c r="AH121" s="84"/>
      <c r="AI121" s="84">
        <v>26654400</v>
      </c>
      <c r="AJ121" s="84">
        <v>35243612.770000003</v>
      </c>
      <c r="AK121" s="100">
        <v>0</v>
      </c>
      <c r="AL121" s="85"/>
      <c r="AM121" s="86" t="str">
        <f t="shared" si="15"/>
        <v>00020202000000000151</v>
      </c>
      <c r="AN121" s="81"/>
    </row>
    <row r="122" spans="1:40" s="82" customFormat="1" ht="29.25">
      <c r="A122" s="121" t="s">
        <v>692</v>
      </c>
      <c r="B122" s="83" t="s">
        <v>14</v>
      </c>
      <c r="C122" s="457" t="s">
        <v>693</v>
      </c>
      <c r="D122" s="457"/>
      <c r="E122" s="457"/>
      <c r="F122" s="457"/>
      <c r="G122" s="84">
        <v>1367000</v>
      </c>
      <c r="H122" s="84"/>
      <c r="I122" s="84">
        <v>1367000</v>
      </c>
      <c r="J122" s="84"/>
      <c r="K122" s="84"/>
      <c r="L122" s="84"/>
      <c r="M122" s="84"/>
      <c r="N122" s="84"/>
      <c r="O122" s="84"/>
      <c r="P122" s="84"/>
      <c r="Q122" s="84">
        <v>1367000</v>
      </c>
      <c r="R122" s="84"/>
      <c r="S122" s="84"/>
      <c r="T122" s="87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22" s="83" t="str">
        <f t="shared" si="13"/>
        <v>010</v>
      </c>
      <c r="V122" s="457" t="str">
        <f t="shared" si="14"/>
        <v>00020202077000000151</v>
      </c>
      <c r="W122" s="457"/>
      <c r="X122" s="457"/>
      <c r="Y122" s="457"/>
      <c r="Z122" s="84">
        <v>0</v>
      </c>
      <c r="AA122" s="84"/>
      <c r="AB122" s="84">
        <v>0</v>
      </c>
      <c r="AC122" s="84"/>
      <c r="AD122" s="84"/>
      <c r="AE122" s="84"/>
      <c r="AF122" s="84"/>
      <c r="AG122" s="84"/>
      <c r="AH122" s="84"/>
      <c r="AI122" s="84"/>
      <c r="AJ122" s="84">
        <v>0</v>
      </c>
      <c r="AK122" s="100"/>
      <c r="AL122" s="85"/>
      <c r="AM122" s="86" t="str">
        <f t="shared" si="15"/>
        <v>00020202077000000151</v>
      </c>
      <c r="AN122" s="81"/>
    </row>
    <row r="123" spans="1:40" s="82" customFormat="1" ht="29.25">
      <c r="A123" s="120" t="s">
        <v>694</v>
      </c>
      <c r="B123" s="78" t="s">
        <v>14</v>
      </c>
      <c r="C123" s="458" t="s">
        <v>695</v>
      </c>
      <c r="D123" s="459"/>
      <c r="E123" s="459"/>
      <c r="F123" s="460"/>
      <c r="G123" s="84">
        <v>1367000</v>
      </c>
      <c r="H123" s="79"/>
      <c r="I123" s="84">
        <v>1367000</v>
      </c>
      <c r="J123" s="79"/>
      <c r="K123" s="62"/>
      <c r="L123" s="62"/>
      <c r="M123" s="62"/>
      <c r="N123" s="62"/>
      <c r="O123" s="62"/>
      <c r="P123" s="62"/>
      <c r="Q123" s="62">
        <v>1367000</v>
      </c>
      <c r="R123" s="62"/>
      <c r="S123" s="62"/>
      <c r="T123" s="111" t="str">
        <f t="shared" si="12"/>
        <v>Субсидии бюджетам городских поселений на софинансирование капитальных вложений в объекты муниципальной собственности</v>
      </c>
      <c r="U123" s="119" t="str">
        <f t="shared" si="13"/>
        <v>010</v>
      </c>
      <c r="V123" s="530" t="str">
        <f t="shared" si="14"/>
        <v>00020202077130000151</v>
      </c>
      <c r="W123" s="531"/>
      <c r="X123" s="531"/>
      <c r="Y123" s="532"/>
      <c r="Z123" s="84">
        <v>0</v>
      </c>
      <c r="AA123" s="79"/>
      <c r="AB123" s="84">
        <v>0</v>
      </c>
      <c r="AC123" s="79"/>
      <c r="AD123" s="62"/>
      <c r="AE123" s="62"/>
      <c r="AF123" s="62"/>
      <c r="AG123" s="62"/>
      <c r="AH123" s="62"/>
      <c r="AI123" s="62"/>
      <c r="AJ123" s="62">
        <v>0</v>
      </c>
      <c r="AK123" s="63"/>
      <c r="AL123" s="64"/>
      <c r="AM123" s="80" t="str">
        <f t="shared" si="15"/>
        <v>00020202077130000151</v>
      </c>
      <c r="AN123" s="81"/>
    </row>
    <row r="124" spans="1:40" s="82" customFormat="1" ht="87.75">
      <c r="A124" s="121" t="s">
        <v>696</v>
      </c>
      <c r="B124" s="83" t="s">
        <v>14</v>
      </c>
      <c r="C124" s="457" t="s">
        <v>697</v>
      </c>
      <c r="D124" s="457"/>
      <c r="E124" s="457"/>
      <c r="F124" s="457"/>
      <c r="G124" s="84">
        <v>26969569</v>
      </c>
      <c r="H124" s="84"/>
      <c r="I124" s="84">
        <v>26969569</v>
      </c>
      <c r="J124" s="84"/>
      <c r="K124" s="84"/>
      <c r="L124" s="84"/>
      <c r="M124" s="84"/>
      <c r="N124" s="84"/>
      <c r="O124" s="84"/>
      <c r="P124" s="84"/>
      <c r="Q124" s="84">
        <v>26969569</v>
      </c>
      <c r="R124" s="84"/>
      <c r="S124" s="84"/>
      <c r="T124" s="87" t="str">
        <f t="shared" si="12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4" s="83" t="str">
        <f t="shared" si="13"/>
        <v>010</v>
      </c>
      <c r="V124" s="457" t="str">
        <f t="shared" si="14"/>
        <v>00020202088000000151</v>
      </c>
      <c r="W124" s="457"/>
      <c r="X124" s="457"/>
      <c r="Y124" s="457"/>
      <c r="Z124" s="84">
        <v>26969569</v>
      </c>
      <c r="AA124" s="84"/>
      <c r="AB124" s="84">
        <v>26969569</v>
      </c>
      <c r="AC124" s="84"/>
      <c r="AD124" s="84"/>
      <c r="AE124" s="84"/>
      <c r="AF124" s="84"/>
      <c r="AG124" s="84"/>
      <c r="AH124" s="84"/>
      <c r="AI124" s="84"/>
      <c r="AJ124" s="84">
        <v>26969569</v>
      </c>
      <c r="AK124" s="100"/>
      <c r="AL124" s="85"/>
      <c r="AM124" s="86" t="str">
        <f t="shared" si="15"/>
        <v>00020202088000000151</v>
      </c>
      <c r="AN124" s="81"/>
    </row>
    <row r="125" spans="1:40" s="82" customFormat="1" ht="78">
      <c r="A125" s="121" t="s">
        <v>698</v>
      </c>
      <c r="B125" s="83" t="s">
        <v>14</v>
      </c>
      <c r="C125" s="457" t="s">
        <v>699</v>
      </c>
      <c r="D125" s="457"/>
      <c r="E125" s="457"/>
      <c r="F125" s="457"/>
      <c r="G125" s="84">
        <v>26969569</v>
      </c>
      <c r="H125" s="84"/>
      <c r="I125" s="84">
        <v>26969569</v>
      </c>
      <c r="J125" s="84"/>
      <c r="K125" s="84"/>
      <c r="L125" s="84"/>
      <c r="M125" s="84"/>
      <c r="N125" s="84"/>
      <c r="O125" s="84"/>
      <c r="P125" s="84"/>
      <c r="Q125" s="84">
        <v>26969569</v>
      </c>
      <c r="R125" s="84"/>
      <c r="S125" s="84"/>
      <c r="T125" s="87" t="str">
        <f t="shared" si="12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5" s="83" t="str">
        <f t="shared" si="13"/>
        <v>010</v>
      </c>
      <c r="V125" s="457" t="str">
        <f t="shared" si="14"/>
        <v>00020202088130000151</v>
      </c>
      <c r="W125" s="457"/>
      <c r="X125" s="457"/>
      <c r="Y125" s="457"/>
      <c r="Z125" s="84">
        <v>26969569</v>
      </c>
      <c r="AA125" s="84"/>
      <c r="AB125" s="84">
        <v>26969569</v>
      </c>
      <c r="AC125" s="84"/>
      <c r="AD125" s="84"/>
      <c r="AE125" s="84"/>
      <c r="AF125" s="84"/>
      <c r="AG125" s="84"/>
      <c r="AH125" s="84"/>
      <c r="AI125" s="84"/>
      <c r="AJ125" s="84">
        <v>26969569</v>
      </c>
      <c r="AK125" s="100"/>
      <c r="AL125" s="85"/>
      <c r="AM125" s="86" t="str">
        <f t="shared" si="15"/>
        <v>00020202088130000151</v>
      </c>
      <c r="AN125" s="81"/>
    </row>
    <row r="126" spans="1:40" s="82" customFormat="1" ht="58.5">
      <c r="A126" s="120" t="s">
        <v>700</v>
      </c>
      <c r="B126" s="78" t="s">
        <v>14</v>
      </c>
      <c r="C126" s="458" t="s">
        <v>701</v>
      </c>
      <c r="D126" s="459"/>
      <c r="E126" s="459"/>
      <c r="F126" s="460"/>
      <c r="G126" s="84">
        <v>26969569</v>
      </c>
      <c r="H126" s="79"/>
      <c r="I126" s="84">
        <v>26969569</v>
      </c>
      <c r="J126" s="79"/>
      <c r="K126" s="62"/>
      <c r="L126" s="62"/>
      <c r="M126" s="62"/>
      <c r="N126" s="62"/>
      <c r="O126" s="62"/>
      <c r="P126" s="62"/>
      <c r="Q126" s="62">
        <v>26969569</v>
      </c>
      <c r="R126" s="62"/>
      <c r="S126" s="62"/>
      <c r="T126" s="111" t="str">
        <f t="shared" si="12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26" s="119" t="str">
        <f t="shared" si="13"/>
        <v>010</v>
      </c>
      <c r="V126" s="530" t="str">
        <f t="shared" si="14"/>
        <v>00020202088130002151</v>
      </c>
      <c r="W126" s="531"/>
      <c r="X126" s="531"/>
      <c r="Y126" s="532"/>
      <c r="Z126" s="84">
        <v>26969569</v>
      </c>
      <c r="AA126" s="79"/>
      <c r="AB126" s="84">
        <v>26969569</v>
      </c>
      <c r="AC126" s="79"/>
      <c r="AD126" s="62"/>
      <c r="AE126" s="62"/>
      <c r="AF126" s="62"/>
      <c r="AG126" s="62"/>
      <c r="AH126" s="62"/>
      <c r="AI126" s="62"/>
      <c r="AJ126" s="62">
        <v>26969569</v>
      </c>
      <c r="AK126" s="63"/>
      <c r="AL126" s="64"/>
      <c r="AM126" s="80" t="str">
        <f t="shared" si="15"/>
        <v>00020202088130002151</v>
      </c>
      <c r="AN126" s="81"/>
    </row>
    <row r="127" spans="1:40" s="82" customFormat="1" ht="58.5">
      <c r="A127" s="121" t="s">
        <v>702</v>
      </c>
      <c r="B127" s="83" t="s">
        <v>14</v>
      </c>
      <c r="C127" s="457" t="s">
        <v>703</v>
      </c>
      <c r="D127" s="457"/>
      <c r="E127" s="457"/>
      <c r="F127" s="457"/>
      <c r="G127" s="84">
        <v>19246812.600000001</v>
      </c>
      <c r="H127" s="84"/>
      <c r="I127" s="84">
        <v>19246812.600000001</v>
      </c>
      <c r="J127" s="84"/>
      <c r="K127" s="84"/>
      <c r="L127" s="84"/>
      <c r="M127" s="84"/>
      <c r="N127" s="84"/>
      <c r="O127" s="84"/>
      <c r="P127" s="84"/>
      <c r="Q127" s="84">
        <v>19246812.600000001</v>
      </c>
      <c r="R127" s="84"/>
      <c r="S127" s="84"/>
      <c r="T127" s="87" t="str">
        <f t="shared" si="12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7" s="83" t="str">
        <f t="shared" si="13"/>
        <v>010</v>
      </c>
      <c r="V127" s="457" t="str">
        <f t="shared" si="14"/>
        <v>00020202089000000151</v>
      </c>
      <c r="W127" s="457"/>
      <c r="X127" s="457"/>
      <c r="Y127" s="457"/>
      <c r="Z127" s="84">
        <v>8274043.7699999996</v>
      </c>
      <c r="AA127" s="84"/>
      <c r="AB127" s="84">
        <v>8274043.7699999996</v>
      </c>
      <c r="AC127" s="84"/>
      <c r="AD127" s="84"/>
      <c r="AE127" s="84"/>
      <c r="AF127" s="84"/>
      <c r="AG127" s="84"/>
      <c r="AH127" s="84"/>
      <c r="AI127" s="84"/>
      <c r="AJ127" s="84">
        <v>8274043.7699999996</v>
      </c>
      <c r="AK127" s="100"/>
      <c r="AL127" s="85"/>
      <c r="AM127" s="86" t="str">
        <f t="shared" si="15"/>
        <v>00020202089000000151</v>
      </c>
      <c r="AN127" s="81"/>
    </row>
    <row r="128" spans="1:40" s="82" customFormat="1" ht="58.5">
      <c r="A128" s="121" t="s">
        <v>704</v>
      </c>
      <c r="B128" s="83" t="s">
        <v>14</v>
      </c>
      <c r="C128" s="457" t="s">
        <v>705</v>
      </c>
      <c r="D128" s="457"/>
      <c r="E128" s="457"/>
      <c r="F128" s="457"/>
      <c r="G128" s="84">
        <v>19246812.600000001</v>
      </c>
      <c r="H128" s="84"/>
      <c r="I128" s="84">
        <v>19246812.600000001</v>
      </c>
      <c r="J128" s="84"/>
      <c r="K128" s="84"/>
      <c r="L128" s="84"/>
      <c r="M128" s="84"/>
      <c r="N128" s="84"/>
      <c r="O128" s="84"/>
      <c r="P128" s="84"/>
      <c r="Q128" s="84">
        <v>19246812.600000001</v>
      </c>
      <c r="R128" s="84"/>
      <c r="S128" s="84"/>
      <c r="T128" s="87" t="str">
        <f t="shared" si="12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8" s="83" t="str">
        <f t="shared" si="13"/>
        <v>010</v>
      </c>
      <c r="V128" s="457" t="str">
        <f t="shared" si="14"/>
        <v>00020202089130000151</v>
      </c>
      <c r="W128" s="457"/>
      <c r="X128" s="457"/>
      <c r="Y128" s="457"/>
      <c r="Z128" s="84">
        <v>8274043.7699999996</v>
      </c>
      <c r="AA128" s="84"/>
      <c r="AB128" s="84">
        <v>8274043.7699999996</v>
      </c>
      <c r="AC128" s="84"/>
      <c r="AD128" s="84"/>
      <c r="AE128" s="84"/>
      <c r="AF128" s="84"/>
      <c r="AG128" s="84"/>
      <c r="AH128" s="84"/>
      <c r="AI128" s="84"/>
      <c r="AJ128" s="84">
        <v>8274043.7699999996</v>
      </c>
      <c r="AK128" s="100"/>
      <c r="AL128" s="85"/>
      <c r="AM128" s="86" t="str">
        <f t="shared" si="15"/>
        <v>00020202089130000151</v>
      </c>
      <c r="AN128" s="81"/>
    </row>
    <row r="129" spans="1:40" s="82" customFormat="1" ht="39">
      <c r="A129" s="120" t="s">
        <v>706</v>
      </c>
      <c r="B129" s="78" t="s">
        <v>14</v>
      </c>
      <c r="C129" s="458" t="s">
        <v>707</v>
      </c>
      <c r="D129" s="459"/>
      <c r="E129" s="459"/>
      <c r="F129" s="460"/>
      <c r="G129" s="84">
        <v>19246812.600000001</v>
      </c>
      <c r="H129" s="79"/>
      <c r="I129" s="84">
        <v>19246812.600000001</v>
      </c>
      <c r="J129" s="79"/>
      <c r="K129" s="62"/>
      <c r="L129" s="62"/>
      <c r="M129" s="62"/>
      <c r="N129" s="62"/>
      <c r="O129" s="62"/>
      <c r="P129" s="62"/>
      <c r="Q129" s="62">
        <v>19246812.600000001</v>
      </c>
      <c r="R129" s="62"/>
      <c r="S129" s="62"/>
      <c r="T129" s="111" t="str">
        <f t="shared" si="12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29" s="119" t="str">
        <f t="shared" si="13"/>
        <v>010</v>
      </c>
      <c r="V129" s="530" t="str">
        <f t="shared" si="14"/>
        <v>00020202089130002151</v>
      </c>
      <c r="W129" s="531"/>
      <c r="X129" s="531"/>
      <c r="Y129" s="532"/>
      <c r="Z129" s="84">
        <v>8274043.7699999996</v>
      </c>
      <c r="AA129" s="79"/>
      <c r="AB129" s="84">
        <v>8274043.7699999996</v>
      </c>
      <c r="AC129" s="79"/>
      <c r="AD129" s="62"/>
      <c r="AE129" s="62"/>
      <c r="AF129" s="62"/>
      <c r="AG129" s="62"/>
      <c r="AH129" s="62"/>
      <c r="AI129" s="62"/>
      <c r="AJ129" s="62">
        <v>8274043.7699999996</v>
      </c>
      <c r="AK129" s="63"/>
      <c r="AL129" s="64"/>
      <c r="AM129" s="80" t="str">
        <f t="shared" si="15"/>
        <v>00020202089130002151</v>
      </c>
      <c r="AN129" s="81"/>
    </row>
    <row r="130" spans="1:40" s="82" customFormat="1" ht="11.25">
      <c r="A130" s="121" t="s">
        <v>708</v>
      </c>
      <c r="B130" s="83" t="s">
        <v>14</v>
      </c>
      <c r="C130" s="457" t="s">
        <v>709</v>
      </c>
      <c r="D130" s="457"/>
      <c r="E130" s="457"/>
      <c r="F130" s="457"/>
      <c r="G130" s="84">
        <v>46326400</v>
      </c>
      <c r="H130" s="84"/>
      <c r="I130" s="84">
        <v>46326400</v>
      </c>
      <c r="J130" s="84"/>
      <c r="K130" s="84"/>
      <c r="L130" s="84"/>
      <c r="M130" s="84"/>
      <c r="N130" s="84"/>
      <c r="O130" s="84"/>
      <c r="P130" s="84">
        <v>42916400</v>
      </c>
      <c r="Q130" s="84"/>
      <c r="R130" s="84">
        <v>3410000</v>
      </c>
      <c r="S130" s="84"/>
      <c r="T130" s="87" t="str">
        <f t="shared" si="12"/>
        <v>Прочие субсидии</v>
      </c>
      <c r="U130" s="83" t="str">
        <f t="shared" si="13"/>
        <v>010</v>
      </c>
      <c r="V130" s="457" t="str">
        <f t="shared" si="14"/>
        <v>00020202999000000151</v>
      </c>
      <c r="W130" s="457"/>
      <c r="X130" s="457"/>
      <c r="Y130" s="457"/>
      <c r="Z130" s="84">
        <v>26654400</v>
      </c>
      <c r="AA130" s="84"/>
      <c r="AB130" s="84">
        <v>26654400</v>
      </c>
      <c r="AC130" s="84"/>
      <c r="AD130" s="84"/>
      <c r="AE130" s="84"/>
      <c r="AF130" s="84"/>
      <c r="AG130" s="84"/>
      <c r="AH130" s="84"/>
      <c r="AI130" s="84">
        <v>26654400</v>
      </c>
      <c r="AJ130" s="84"/>
      <c r="AK130" s="100">
        <v>0</v>
      </c>
      <c r="AL130" s="85"/>
      <c r="AM130" s="86" t="str">
        <f t="shared" si="15"/>
        <v>00020202999000000151</v>
      </c>
      <c r="AN130" s="81"/>
    </row>
    <row r="131" spans="1:40" s="82" customFormat="1" ht="19.5">
      <c r="A131" s="120" t="s">
        <v>710</v>
      </c>
      <c r="B131" s="78" t="s">
        <v>14</v>
      </c>
      <c r="C131" s="458" t="s">
        <v>711</v>
      </c>
      <c r="D131" s="459"/>
      <c r="E131" s="459"/>
      <c r="F131" s="460"/>
      <c r="G131" s="84">
        <v>42916400</v>
      </c>
      <c r="H131" s="79"/>
      <c r="I131" s="84">
        <v>42916400</v>
      </c>
      <c r="J131" s="79"/>
      <c r="K131" s="62"/>
      <c r="L131" s="62"/>
      <c r="M131" s="62"/>
      <c r="N131" s="62"/>
      <c r="O131" s="62"/>
      <c r="P131" s="62">
        <v>42916400</v>
      </c>
      <c r="Q131" s="62"/>
      <c r="R131" s="62"/>
      <c r="S131" s="62"/>
      <c r="T131" s="111" t="str">
        <f t="shared" si="12"/>
        <v>Прочие субсидии бюджетам муниципальных районов</v>
      </c>
      <c r="U131" s="119" t="str">
        <f t="shared" si="13"/>
        <v>010</v>
      </c>
      <c r="V131" s="530" t="str">
        <f t="shared" si="14"/>
        <v>00020202999050000151</v>
      </c>
      <c r="W131" s="531"/>
      <c r="X131" s="531"/>
      <c r="Y131" s="532"/>
      <c r="Z131" s="84">
        <v>26654400</v>
      </c>
      <c r="AA131" s="79"/>
      <c r="AB131" s="84">
        <v>26654400</v>
      </c>
      <c r="AC131" s="79"/>
      <c r="AD131" s="62"/>
      <c r="AE131" s="62"/>
      <c r="AF131" s="62"/>
      <c r="AG131" s="62"/>
      <c r="AH131" s="62"/>
      <c r="AI131" s="62">
        <v>26654400</v>
      </c>
      <c r="AJ131" s="62"/>
      <c r="AK131" s="63"/>
      <c r="AL131" s="64"/>
      <c r="AM131" s="80" t="str">
        <f t="shared" si="15"/>
        <v>00020202999050000151</v>
      </c>
      <c r="AN131" s="81"/>
    </row>
    <row r="132" spans="1:40" s="82" customFormat="1" ht="11.25">
      <c r="A132" s="120" t="s">
        <v>712</v>
      </c>
      <c r="B132" s="78" t="s">
        <v>14</v>
      </c>
      <c r="C132" s="458" t="s">
        <v>713</v>
      </c>
      <c r="D132" s="459"/>
      <c r="E132" s="459"/>
      <c r="F132" s="460"/>
      <c r="G132" s="84">
        <v>3410000</v>
      </c>
      <c r="H132" s="79"/>
      <c r="I132" s="84">
        <v>3410000</v>
      </c>
      <c r="J132" s="79"/>
      <c r="K132" s="62"/>
      <c r="L132" s="62"/>
      <c r="M132" s="62"/>
      <c r="N132" s="62"/>
      <c r="O132" s="62"/>
      <c r="P132" s="62"/>
      <c r="Q132" s="62"/>
      <c r="R132" s="62">
        <v>3410000</v>
      </c>
      <c r="S132" s="62"/>
      <c r="T132" s="111" t="str">
        <f t="shared" si="12"/>
        <v>Прочие субсидии бюджетам сельских поселений</v>
      </c>
      <c r="U132" s="119" t="str">
        <f t="shared" si="13"/>
        <v>010</v>
      </c>
      <c r="V132" s="530" t="str">
        <f t="shared" si="14"/>
        <v>00020202999100000151</v>
      </c>
      <c r="W132" s="531"/>
      <c r="X132" s="531"/>
      <c r="Y132" s="532"/>
      <c r="Z132" s="84">
        <v>0</v>
      </c>
      <c r="AA132" s="79"/>
      <c r="AB132" s="84">
        <v>0</v>
      </c>
      <c r="AC132" s="79"/>
      <c r="AD132" s="62"/>
      <c r="AE132" s="62"/>
      <c r="AF132" s="62"/>
      <c r="AG132" s="62"/>
      <c r="AH132" s="62"/>
      <c r="AI132" s="62"/>
      <c r="AJ132" s="62"/>
      <c r="AK132" s="63">
        <v>0</v>
      </c>
      <c r="AL132" s="64"/>
      <c r="AM132" s="80" t="str">
        <f t="shared" si="15"/>
        <v>00020202999100000151</v>
      </c>
      <c r="AN132" s="81"/>
    </row>
    <row r="133" spans="1:40" s="82" customFormat="1" ht="19.5">
      <c r="A133" s="121" t="s">
        <v>714</v>
      </c>
      <c r="B133" s="83" t="s">
        <v>14</v>
      </c>
      <c r="C133" s="457" t="s">
        <v>715</v>
      </c>
      <c r="D133" s="457"/>
      <c r="E133" s="457"/>
      <c r="F133" s="457"/>
      <c r="G133" s="84">
        <v>303537500</v>
      </c>
      <c r="H133" s="84"/>
      <c r="I133" s="84">
        <v>303537500</v>
      </c>
      <c r="J133" s="84">
        <v>2038400</v>
      </c>
      <c r="K133" s="84"/>
      <c r="L133" s="84"/>
      <c r="M133" s="84"/>
      <c r="N133" s="84"/>
      <c r="O133" s="84"/>
      <c r="P133" s="84">
        <v>303537500</v>
      </c>
      <c r="Q133" s="84"/>
      <c r="R133" s="84">
        <v>2038400</v>
      </c>
      <c r="S133" s="84"/>
      <c r="T133" s="87" t="str">
        <f t="shared" si="12"/>
        <v>Субвенции бюджетам бюджетной системы Российской Федерации</v>
      </c>
      <c r="U133" s="83" t="str">
        <f t="shared" si="13"/>
        <v>010</v>
      </c>
      <c r="V133" s="457" t="str">
        <f t="shared" si="14"/>
        <v>00020203000000000151</v>
      </c>
      <c r="W133" s="457"/>
      <c r="X133" s="457"/>
      <c r="Y133" s="457"/>
      <c r="Z133" s="84">
        <v>104662300</v>
      </c>
      <c r="AA133" s="84"/>
      <c r="AB133" s="84">
        <v>104662300</v>
      </c>
      <c r="AC133" s="84">
        <v>570600</v>
      </c>
      <c r="AD133" s="84"/>
      <c r="AE133" s="84"/>
      <c r="AF133" s="84"/>
      <c r="AG133" s="84"/>
      <c r="AH133" s="84"/>
      <c r="AI133" s="84">
        <v>104662300</v>
      </c>
      <c r="AJ133" s="84"/>
      <c r="AK133" s="100">
        <v>570600</v>
      </c>
      <c r="AL133" s="85"/>
      <c r="AM133" s="86" t="str">
        <f t="shared" si="15"/>
        <v>00020203000000000151</v>
      </c>
      <c r="AN133" s="81"/>
    </row>
    <row r="134" spans="1:40" s="82" customFormat="1" ht="19.5">
      <c r="A134" s="121" t="s">
        <v>716</v>
      </c>
      <c r="B134" s="83" t="s">
        <v>14</v>
      </c>
      <c r="C134" s="457" t="s">
        <v>717</v>
      </c>
      <c r="D134" s="457"/>
      <c r="E134" s="457"/>
      <c r="F134" s="457"/>
      <c r="G134" s="84">
        <v>31983300</v>
      </c>
      <c r="H134" s="84"/>
      <c r="I134" s="84">
        <v>31983300</v>
      </c>
      <c r="J134" s="84"/>
      <c r="K134" s="84"/>
      <c r="L134" s="84"/>
      <c r="M134" s="84"/>
      <c r="N134" s="84"/>
      <c r="O134" s="84"/>
      <c r="P134" s="84">
        <v>31983300</v>
      </c>
      <c r="Q134" s="84"/>
      <c r="R134" s="84"/>
      <c r="S134" s="84"/>
      <c r="T134" s="87" t="str">
        <f t="shared" si="12"/>
        <v>Субвенции бюджетам на оплату жилищно-коммунальных услуг отдельным категориям граждан</v>
      </c>
      <c r="U134" s="83" t="str">
        <f t="shared" si="13"/>
        <v>010</v>
      </c>
      <c r="V134" s="457" t="str">
        <f t="shared" si="14"/>
        <v>00020203001000000151</v>
      </c>
      <c r="W134" s="457"/>
      <c r="X134" s="457"/>
      <c r="Y134" s="457"/>
      <c r="Z134" s="84">
        <v>9665000</v>
      </c>
      <c r="AA134" s="84"/>
      <c r="AB134" s="84">
        <v>9665000</v>
      </c>
      <c r="AC134" s="84"/>
      <c r="AD134" s="84"/>
      <c r="AE134" s="84"/>
      <c r="AF134" s="84"/>
      <c r="AG134" s="84"/>
      <c r="AH134" s="84"/>
      <c r="AI134" s="84">
        <v>9665000</v>
      </c>
      <c r="AJ134" s="84"/>
      <c r="AK134" s="100"/>
      <c r="AL134" s="85"/>
      <c r="AM134" s="86" t="str">
        <f t="shared" si="15"/>
        <v>00020203001000000151</v>
      </c>
      <c r="AN134" s="81"/>
    </row>
    <row r="135" spans="1:40" s="82" customFormat="1" ht="29.25">
      <c r="A135" s="120" t="s">
        <v>718</v>
      </c>
      <c r="B135" s="78" t="s">
        <v>14</v>
      </c>
      <c r="C135" s="458" t="s">
        <v>719</v>
      </c>
      <c r="D135" s="459"/>
      <c r="E135" s="459"/>
      <c r="F135" s="460"/>
      <c r="G135" s="84">
        <v>31983300</v>
      </c>
      <c r="H135" s="79"/>
      <c r="I135" s="84">
        <v>31983300</v>
      </c>
      <c r="J135" s="79"/>
      <c r="K135" s="62"/>
      <c r="L135" s="62"/>
      <c r="M135" s="62"/>
      <c r="N135" s="62"/>
      <c r="O135" s="62"/>
      <c r="P135" s="62">
        <v>31983300</v>
      </c>
      <c r="Q135" s="62"/>
      <c r="R135" s="62"/>
      <c r="S135" s="62"/>
      <c r="T135" s="111" t="str">
        <f t="shared" si="12"/>
        <v>Субвенции бюджетам муниципальных районов на оплату жилищно-коммунальных услуг отдельным категориям граждан</v>
      </c>
      <c r="U135" s="119" t="str">
        <f t="shared" si="13"/>
        <v>010</v>
      </c>
      <c r="V135" s="530" t="str">
        <f t="shared" si="14"/>
        <v>00020203001050000151</v>
      </c>
      <c r="W135" s="531"/>
      <c r="X135" s="531"/>
      <c r="Y135" s="532"/>
      <c r="Z135" s="84">
        <v>9665000</v>
      </c>
      <c r="AA135" s="79"/>
      <c r="AB135" s="84">
        <v>9665000</v>
      </c>
      <c r="AC135" s="79"/>
      <c r="AD135" s="62"/>
      <c r="AE135" s="62"/>
      <c r="AF135" s="62"/>
      <c r="AG135" s="62"/>
      <c r="AH135" s="62"/>
      <c r="AI135" s="62">
        <v>9665000</v>
      </c>
      <c r="AJ135" s="62"/>
      <c r="AK135" s="63"/>
      <c r="AL135" s="64"/>
      <c r="AM135" s="80" t="str">
        <f t="shared" si="15"/>
        <v>00020203001050000151</v>
      </c>
      <c r="AN135" s="81"/>
    </row>
    <row r="136" spans="1:40" s="82" customFormat="1" ht="39">
      <c r="A136" s="121" t="s">
        <v>720</v>
      </c>
      <c r="B136" s="83" t="s">
        <v>14</v>
      </c>
      <c r="C136" s="457" t="s">
        <v>721</v>
      </c>
      <c r="D136" s="457"/>
      <c r="E136" s="457"/>
      <c r="F136" s="457"/>
      <c r="G136" s="84">
        <v>8700</v>
      </c>
      <c r="H136" s="84"/>
      <c r="I136" s="84">
        <v>8700</v>
      </c>
      <c r="J136" s="84"/>
      <c r="K136" s="84"/>
      <c r="L136" s="84"/>
      <c r="M136" s="84"/>
      <c r="N136" s="84"/>
      <c r="O136" s="84"/>
      <c r="P136" s="84">
        <v>8700</v>
      </c>
      <c r="Q136" s="84"/>
      <c r="R136" s="84"/>
      <c r="S136" s="84"/>
      <c r="T136" s="87" t="str">
        <f t="shared" ref="T136:T168" si="16">""&amp;A136</f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6" s="83" t="str">
        <f t="shared" ref="U136:U168" si="17">""&amp;B136</f>
        <v>010</v>
      </c>
      <c r="V136" s="457" t="str">
        <f t="shared" ref="V136:V168" si="18">""&amp;C136</f>
        <v>00020203007000000151</v>
      </c>
      <c r="W136" s="457"/>
      <c r="X136" s="457"/>
      <c r="Y136" s="457"/>
      <c r="Z136" s="84">
        <v>0</v>
      </c>
      <c r="AA136" s="84"/>
      <c r="AB136" s="84">
        <v>0</v>
      </c>
      <c r="AC136" s="84"/>
      <c r="AD136" s="84"/>
      <c r="AE136" s="84"/>
      <c r="AF136" s="84"/>
      <c r="AG136" s="84"/>
      <c r="AH136" s="84"/>
      <c r="AI136" s="84">
        <v>0</v>
      </c>
      <c r="AJ136" s="84"/>
      <c r="AK136" s="100"/>
      <c r="AL136" s="85"/>
      <c r="AM136" s="86" t="str">
        <f t="shared" ref="AM136:AM168" si="19">"" &amp; C136</f>
        <v>00020203007000000151</v>
      </c>
      <c r="AN136" s="81"/>
    </row>
    <row r="137" spans="1:40" s="82" customFormat="1" ht="39">
      <c r="A137" s="120" t="s">
        <v>722</v>
      </c>
      <c r="B137" s="78" t="s">
        <v>14</v>
      </c>
      <c r="C137" s="458" t="s">
        <v>723</v>
      </c>
      <c r="D137" s="459"/>
      <c r="E137" s="459"/>
      <c r="F137" s="460"/>
      <c r="G137" s="84">
        <v>8700</v>
      </c>
      <c r="H137" s="79"/>
      <c r="I137" s="84">
        <v>8700</v>
      </c>
      <c r="J137" s="79"/>
      <c r="K137" s="62"/>
      <c r="L137" s="62"/>
      <c r="M137" s="62"/>
      <c r="N137" s="62"/>
      <c r="O137" s="62"/>
      <c r="P137" s="62">
        <v>8700</v>
      </c>
      <c r="Q137" s="62"/>
      <c r="R137" s="62"/>
      <c r="S137" s="62"/>
      <c r="T137" s="111" t="str">
        <f t="shared" si="1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37" s="119" t="str">
        <f t="shared" si="17"/>
        <v>010</v>
      </c>
      <c r="V137" s="530" t="str">
        <f t="shared" si="18"/>
        <v>00020203007050000151</v>
      </c>
      <c r="W137" s="531"/>
      <c r="X137" s="531"/>
      <c r="Y137" s="532"/>
      <c r="Z137" s="84">
        <v>0</v>
      </c>
      <c r="AA137" s="79"/>
      <c r="AB137" s="84">
        <v>0</v>
      </c>
      <c r="AC137" s="79"/>
      <c r="AD137" s="62"/>
      <c r="AE137" s="62"/>
      <c r="AF137" s="62"/>
      <c r="AG137" s="62"/>
      <c r="AH137" s="62"/>
      <c r="AI137" s="62">
        <v>0</v>
      </c>
      <c r="AJ137" s="62"/>
      <c r="AK137" s="63"/>
      <c r="AL137" s="64"/>
      <c r="AM137" s="80" t="str">
        <f t="shared" si="19"/>
        <v>00020203007050000151</v>
      </c>
      <c r="AN137" s="81"/>
    </row>
    <row r="138" spans="1:40" s="82" customFormat="1" ht="39">
      <c r="A138" s="121" t="s">
        <v>724</v>
      </c>
      <c r="B138" s="83" t="s">
        <v>14</v>
      </c>
      <c r="C138" s="457" t="s">
        <v>725</v>
      </c>
      <c r="D138" s="457"/>
      <c r="E138" s="457"/>
      <c r="F138" s="457"/>
      <c r="G138" s="84">
        <v>882000</v>
      </c>
      <c r="H138" s="84"/>
      <c r="I138" s="84">
        <v>882000</v>
      </c>
      <c r="J138" s="84"/>
      <c r="K138" s="84"/>
      <c r="L138" s="84"/>
      <c r="M138" s="84"/>
      <c r="N138" s="84"/>
      <c r="O138" s="84"/>
      <c r="P138" s="84">
        <v>882000</v>
      </c>
      <c r="Q138" s="84"/>
      <c r="R138" s="84"/>
      <c r="S138" s="84"/>
      <c r="T138" s="87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8" s="83" t="str">
        <f t="shared" si="17"/>
        <v>010</v>
      </c>
      <c r="V138" s="457" t="str">
        <f t="shared" si="18"/>
        <v>00020203013000000151</v>
      </c>
      <c r="W138" s="457"/>
      <c r="X138" s="457"/>
      <c r="Y138" s="457"/>
      <c r="Z138" s="84">
        <v>247600</v>
      </c>
      <c r="AA138" s="84"/>
      <c r="AB138" s="84">
        <v>247600</v>
      </c>
      <c r="AC138" s="84"/>
      <c r="AD138" s="84"/>
      <c r="AE138" s="84"/>
      <c r="AF138" s="84"/>
      <c r="AG138" s="84"/>
      <c r="AH138" s="84"/>
      <c r="AI138" s="84">
        <v>247600</v>
      </c>
      <c r="AJ138" s="84"/>
      <c r="AK138" s="100"/>
      <c r="AL138" s="85"/>
      <c r="AM138" s="86" t="str">
        <f t="shared" si="19"/>
        <v>00020203013000000151</v>
      </c>
      <c r="AN138" s="81"/>
    </row>
    <row r="139" spans="1:40" s="82" customFormat="1" ht="39">
      <c r="A139" s="120" t="s">
        <v>726</v>
      </c>
      <c r="B139" s="78" t="s">
        <v>14</v>
      </c>
      <c r="C139" s="458" t="s">
        <v>727</v>
      </c>
      <c r="D139" s="459"/>
      <c r="E139" s="459"/>
      <c r="F139" s="460"/>
      <c r="G139" s="84">
        <v>882000</v>
      </c>
      <c r="H139" s="79"/>
      <c r="I139" s="84">
        <v>882000</v>
      </c>
      <c r="J139" s="79"/>
      <c r="K139" s="62"/>
      <c r="L139" s="62"/>
      <c r="M139" s="62"/>
      <c r="N139" s="62"/>
      <c r="O139" s="62"/>
      <c r="P139" s="62">
        <v>882000</v>
      </c>
      <c r="Q139" s="62"/>
      <c r="R139" s="62"/>
      <c r="S139" s="62"/>
      <c r="T139" s="111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9" s="119" t="str">
        <f t="shared" si="17"/>
        <v>010</v>
      </c>
      <c r="V139" s="530" t="str">
        <f t="shared" si="18"/>
        <v>00020203013050000151</v>
      </c>
      <c r="W139" s="531"/>
      <c r="X139" s="531"/>
      <c r="Y139" s="532"/>
      <c r="Z139" s="84">
        <v>247600</v>
      </c>
      <c r="AA139" s="79"/>
      <c r="AB139" s="84">
        <v>247600</v>
      </c>
      <c r="AC139" s="79"/>
      <c r="AD139" s="62"/>
      <c r="AE139" s="62"/>
      <c r="AF139" s="62"/>
      <c r="AG139" s="62"/>
      <c r="AH139" s="62"/>
      <c r="AI139" s="62">
        <v>247600</v>
      </c>
      <c r="AJ139" s="62"/>
      <c r="AK139" s="63"/>
      <c r="AL139" s="64"/>
      <c r="AM139" s="80" t="str">
        <f t="shared" si="19"/>
        <v>00020203013050000151</v>
      </c>
      <c r="AN139" s="81"/>
    </row>
    <row r="140" spans="1:40" s="82" customFormat="1" ht="29.25">
      <c r="A140" s="121" t="s">
        <v>728</v>
      </c>
      <c r="B140" s="83" t="s">
        <v>14</v>
      </c>
      <c r="C140" s="457" t="s">
        <v>729</v>
      </c>
      <c r="D140" s="457"/>
      <c r="E140" s="457"/>
      <c r="F140" s="457"/>
      <c r="G140" s="84">
        <v>679000</v>
      </c>
      <c r="H140" s="84"/>
      <c r="I140" s="84">
        <v>679000</v>
      </c>
      <c r="J140" s="84">
        <v>679000</v>
      </c>
      <c r="K140" s="84"/>
      <c r="L140" s="84"/>
      <c r="M140" s="84"/>
      <c r="N140" s="84"/>
      <c r="O140" s="84"/>
      <c r="P140" s="84">
        <v>679000</v>
      </c>
      <c r="Q140" s="84"/>
      <c r="R140" s="84">
        <v>679000</v>
      </c>
      <c r="S140" s="84"/>
      <c r="T140" s="87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40" s="83" t="str">
        <f t="shared" si="17"/>
        <v>010</v>
      </c>
      <c r="V140" s="457" t="str">
        <f t="shared" si="18"/>
        <v>00020203015000000151</v>
      </c>
      <c r="W140" s="457"/>
      <c r="X140" s="457"/>
      <c r="Y140" s="457"/>
      <c r="Z140" s="84">
        <v>217100</v>
      </c>
      <c r="AA140" s="84"/>
      <c r="AB140" s="84">
        <v>217100</v>
      </c>
      <c r="AC140" s="84">
        <v>169600</v>
      </c>
      <c r="AD140" s="84"/>
      <c r="AE140" s="84"/>
      <c r="AF140" s="84"/>
      <c r="AG140" s="84"/>
      <c r="AH140" s="84"/>
      <c r="AI140" s="84">
        <v>217100</v>
      </c>
      <c r="AJ140" s="84"/>
      <c r="AK140" s="100">
        <v>169600</v>
      </c>
      <c r="AL140" s="85"/>
      <c r="AM140" s="86" t="str">
        <f t="shared" si="19"/>
        <v>00020203015000000151</v>
      </c>
      <c r="AN140" s="81"/>
    </row>
    <row r="141" spans="1:40" s="82" customFormat="1" ht="39">
      <c r="A141" s="120" t="s">
        <v>730</v>
      </c>
      <c r="B141" s="78" t="s">
        <v>14</v>
      </c>
      <c r="C141" s="458" t="s">
        <v>731</v>
      </c>
      <c r="D141" s="459"/>
      <c r="E141" s="459"/>
      <c r="F141" s="460"/>
      <c r="G141" s="84">
        <v>679000</v>
      </c>
      <c r="H141" s="79"/>
      <c r="I141" s="84">
        <v>679000</v>
      </c>
      <c r="J141" s="79"/>
      <c r="K141" s="62"/>
      <c r="L141" s="62"/>
      <c r="M141" s="62"/>
      <c r="N141" s="62"/>
      <c r="O141" s="62"/>
      <c r="P141" s="62">
        <v>679000</v>
      </c>
      <c r="Q141" s="62"/>
      <c r="R141" s="62"/>
      <c r="S141" s="62"/>
      <c r="T141" s="111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1" s="119" t="str">
        <f t="shared" si="17"/>
        <v>010</v>
      </c>
      <c r="V141" s="530" t="str">
        <f t="shared" si="18"/>
        <v>00020203015050000151</v>
      </c>
      <c r="W141" s="531"/>
      <c r="X141" s="531"/>
      <c r="Y141" s="532"/>
      <c r="Z141" s="84">
        <v>217100</v>
      </c>
      <c r="AA141" s="79"/>
      <c r="AB141" s="84">
        <v>217100</v>
      </c>
      <c r="AC141" s="79"/>
      <c r="AD141" s="62"/>
      <c r="AE141" s="62"/>
      <c r="AF141" s="62"/>
      <c r="AG141" s="62"/>
      <c r="AH141" s="62"/>
      <c r="AI141" s="62">
        <v>217100</v>
      </c>
      <c r="AJ141" s="62"/>
      <c r="AK141" s="63"/>
      <c r="AL141" s="64"/>
      <c r="AM141" s="80" t="str">
        <f t="shared" si="19"/>
        <v>00020203015050000151</v>
      </c>
      <c r="AN141" s="81"/>
    </row>
    <row r="142" spans="1:40" s="82" customFormat="1" ht="39">
      <c r="A142" s="120" t="s">
        <v>732</v>
      </c>
      <c r="B142" s="78" t="s">
        <v>14</v>
      </c>
      <c r="C142" s="458" t="s">
        <v>733</v>
      </c>
      <c r="D142" s="459"/>
      <c r="E142" s="459"/>
      <c r="F142" s="460"/>
      <c r="G142" s="84">
        <v>0</v>
      </c>
      <c r="H142" s="79"/>
      <c r="I142" s="84">
        <v>0</v>
      </c>
      <c r="J142" s="79">
        <v>679000</v>
      </c>
      <c r="K142" s="62"/>
      <c r="L142" s="62"/>
      <c r="M142" s="62"/>
      <c r="N142" s="62"/>
      <c r="O142" s="62"/>
      <c r="P142" s="62"/>
      <c r="Q142" s="62"/>
      <c r="R142" s="62">
        <v>679000</v>
      </c>
      <c r="S142" s="62"/>
      <c r="T142" s="111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2" s="119" t="str">
        <f t="shared" si="17"/>
        <v>010</v>
      </c>
      <c r="V142" s="530" t="str">
        <f t="shared" si="18"/>
        <v>00020203015100000151</v>
      </c>
      <c r="W142" s="531"/>
      <c r="X142" s="531"/>
      <c r="Y142" s="532"/>
      <c r="Z142" s="84">
        <v>0</v>
      </c>
      <c r="AA142" s="79"/>
      <c r="AB142" s="84">
        <v>0</v>
      </c>
      <c r="AC142" s="79">
        <v>169600</v>
      </c>
      <c r="AD142" s="62"/>
      <c r="AE142" s="62"/>
      <c r="AF142" s="62"/>
      <c r="AG142" s="62"/>
      <c r="AH142" s="62"/>
      <c r="AI142" s="62"/>
      <c r="AJ142" s="62"/>
      <c r="AK142" s="63">
        <v>169600</v>
      </c>
      <c r="AL142" s="64"/>
      <c r="AM142" s="80" t="str">
        <f t="shared" si="19"/>
        <v>00020203015100000151</v>
      </c>
      <c r="AN142" s="81"/>
    </row>
    <row r="143" spans="1:40" s="82" customFormat="1" ht="29.25">
      <c r="A143" s="121" t="s">
        <v>734</v>
      </c>
      <c r="B143" s="83" t="s">
        <v>14</v>
      </c>
      <c r="C143" s="457" t="s">
        <v>735</v>
      </c>
      <c r="D143" s="457"/>
      <c r="E143" s="457"/>
      <c r="F143" s="457"/>
      <c r="G143" s="84">
        <v>1602000</v>
      </c>
      <c r="H143" s="84"/>
      <c r="I143" s="84">
        <v>1602000</v>
      </c>
      <c r="J143" s="84"/>
      <c r="K143" s="84"/>
      <c r="L143" s="84"/>
      <c r="M143" s="84"/>
      <c r="N143" s="84"/>
      <c r="O143" s="84"/>
      <c r="P143" s="84">
        <v>1602000</v>
      </c>
      <c r="Q143" s="84"/>
      <c r="R143" s="84"/>
      <c r="S143" s="84"/>
      <c r="T143" s="87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3" s="83" t="str">
        <f t="shared" si="17"/>
        <v>010</v>
      </c>
      <c r="V143" s="457" t="str">
        <f t="shared" si="18"/>
        <v>00020203021000000151</v>
      </c>
      <c r="W143" s="457"/>
      <c r="X143" s="457"/>
      <c r="Y143" s="457"/>
      <c r="Z143" s="84">
        <v>531400</v>
      </c>
      <c r="AA143" s="84"/>
      <c r="AB143" s="84">
        <v>531400</v>
      </c>
      <c r="AC143" s="84"/>
      <c r="AD143" s="84"/>
      <c r="AE143" s="84"/>
      <c r="AF143" s="84"/>
      <c r="AG143" s="84"/>
      <c r="AH143" s="84"/>
      <c r="AI143" s="84">
        <v>531400</v>
      </c>
      <c r="AJ143" s="84"/>
      <c r="AK143" s="100"/>
      <c r="AL143" s="85"/>
      <c r="AM143" s="86" t="str">
        <f t="shared" si="19"/>
        <v>00020203021000000151</v>
      </c>
      <c r="AN143" s="81"/>
    </row>
    <row r="144" spans="1:40" s="82" customFormat="1" ht="29.25">
      <c r="A144" s="120" t="s">
        <v>736</v>
      </c>
      <c r="B144" s="78" t="s">
        <v>14</v>
      </c>
      <c r="C144" s="458" t="s">
        <v>737</v>
      </c>
      <c r="D144" s="459"/>
      <c r="E144" s="459"/>
      <c r="F144" s="460"/>
      <c r="G144" s="84">
        <v>1602000</v>
      </c>
      <c r="H144" s="79"/>
      <c r="I144" s="84">
        <v>1602000</v>
      </c>
      <c r="J144" s="79"/>
      <c r="K144" s="62"/>
      <c r="L144" s="62"/>
      <c r="M144" s="62"/>
      <c r="N144" s="62"/>
      <c r="O144" s="62"/>
      <c r="P144" s="62">
        <v>1602000</v>
      </c>
      <c r="Q144" s="62"/>
      <c r="R144" s="62"/>
      <c r="S144" s="62"/>
      <c r="T144" s="111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4" s="119" t="str">
        <f t="shared" si="17"/>
        <v>010</v>
      </c>
      <c r="V144" s="530" t="str">
        <f t="shared" si="18"/>
        <v>00020203021050000151</v>
      </c>
      <c r="W144" s="531"/>
      <c r="X144" s="531"/>
      <c r="Y144" s="532"/>
      <c r="Z144" s="84">
        <v>531400</v>
      </c>
      <c r="AA144" s="79"/>
      <c r="AB144" s="84">
        <v>531400</v>
      </c>
      <c r="AC144" s="79"/>
      <c r="AD144" s="62"/>
      <c r="AE144" s="62"/>
      <c r="AF144" s="62"/>
      <c r="AG144" s="62"/>
      <c r="AH144" s="62"/>
      <c r="AI144" s="62">
        <v>531400</v>
      </c>
      <c r="AJ144" s="62"/>
      <c r="AK144" s="63"/>
      <c r="AL144" s="64"/>
      <c r="AM144" s="80" t="str">
        <f t="shared" si="19"/>
        <v>00020203021050000151</v>
      </c>
      <c r="AN144" s="81"/>
    </row>
    <row r="145" spans="1:40" s="82" customFormat="1" ht="29.25">
      <c r="A145" s="121" t="s">
        <v>738</v>
      </c>
      <c r="B145" s="83" t="s">
        <v>14</v>
      </c>
      <c r="C145" s="457" t="s">
        <v>739</v>
      </c>
      <c r="D145" s="457"/>
      <c r="E145" s="457"/>
      <c r="F145" s="457"/>
      <c r="G145" s="84">
        <v>246105200</v>
      </c>
      <c r="H145" s="84"/>
      <c r="I145" s="84">
        <v>246105200</v>
      </c>
      <c r="J145" s="84">
        <v>1359400</v>
      </c>
      <c r="K145" s="84"/>
      <c r="L145" s="84"/>
      <c r="M145" s="84"/>
      <c r="N145" s="84"/>
      <c r="O145" s="84"/>
      <c r="P145" s="84">
        <v>246105200</v>
      </c>
      <c r="Q145" s="84"/>
      <c r="R145" s="84">
        <v>1359400</v>
      </c>
      <c r="S145" s="84"/>
      <c r="T145" s="87" t="str">
        <f t="shared" si="16"/>
        <v>Субвенции местным бюджетам на выполнение передаваемых полномочий субъектов Российской Федерации</v>
      </c>
      <c r="U145" s="83" t="str">
        <f t="shared" si="17"/>
        <v>010</v>
      </c>
      <c r="V145" s="457" t="str">
        <f t="shared" si="18"/>
        <v>00020203024000000151</v>
      </c>
      <c r="W145" s="457"/>
      <c r="X145" s="457"/>
      <c r="Y145" s="457"/>
      <c r="Z145" s="84">
        <v>88704600</v>
      </c>
      <c r="AA145" s="84"/>
      <c r="AB145" s="84">
        <v>88704600</v>
      </c>
      <c r="AC145" s="84">
        <v>401000</v>
      </c>
      <c r="AD145" s="84"/>
      <c r="AE145" s="84"/>
      <c r="AF145" s="84"/>
      <c r="AG145" s="84"/>
      <c r="AH145" s="84"/>
      <c r="AI145" s="84">
        <v>88704600</v>
      </c>
      <c r="AJ145" s="84"/>
      <c r="AK145" s="100">
        <v>401000</v>
      </c>
      <c r="AL145" s="85"/>
      <c r="AM145" s="86" t="str">
        <f t="shared" si="19"/>
        <v>00020203024000000151</v>
      </c>
      <c r="AN145" s="81"/>
    </row>
    <row r="146" spans="1:40" s="82" customFormat="1" ht="29.25">
      <c r="A146" s="120" t="s">
        <v>740</v>
      </c>
      <c r="B146" s="78" t="s">
        <v>14</v>
      </c>
      <c r="C146" s="458" t="s">
        <v>741</v>
      </c>
      <c r="D146" s="459"/>
      <c r="E146" s="459"/>
      <c r="F146" s="460"/>
      <c r="G146" s="84">
        <v>246105200</v>
      </c>
      <c r="H146" s="79"/>
      <c r="I146" s="84">
        <v>246105200</v>
      </c>
      <c r="J146" s="79"/>
      <c r="K146" s="62"/>
      <c r="L146" s="62"/>
      <c r="M146" s="62"/>
      <c r="N146" s="62"/>
      <c r="O146" s="62"/>
      <c r="P146" s="62">
        <v>246105200</v>
      </c>
      <c r="Q146" s="62"/>
      <c r="R146" s="62"/>
      <c r="S146" s="62"/>
      <c r="T146" s="111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46" s="119" t="str">
        <f t="shared" si="17"/>
        <v>010</v>
      </c>
      <c r="V146" s="530" t="str">
        <f t="shared" si="18"/>
        <v>00020203024050000151</v>
      </c>
      <c r="W146" s="531"/>
      <c r="X146" s="531"/>
      <c r="Y146" s="532"/>
      <c r="Z146" s="84">
        <v>88704600</v>
      </c>
      <c r="AA146" s="79"/>
      <c r="AB146" s="84">
        <v>88704600</v>
      </c>
      <c r="AC146" s="79"/>
      <c r="AD146" s="62"/>
      <c r="AE146" s="62"/>
      <c r="AF146" s="62"/>
      <c r="AG146" s="62"/>
      <c r="AH146" s="62"/>
      <c r="AI146" s="62">
        <v>88704600</v>
      </c>
      <c r="AJ146" s="62"/>
      <c r="AK146" s="63"/>
      <c r="AL146" s="64"/>
      <c r="AM146" s="80" t="str">
        <f t="shared" si="19"/>
        <v>00020203024050000151</v>
      </c>
      <c r="AN146" s="81"/>
    </row>
    <row r="147" spans="1:40" s="82" customFormat="1" ht="29.25">
      <c r="A147" s="120" t="s">
        <v>742</v>
      </c>
      <c r="B147" s="78" t="s">
        <v>14</v>
      </c>
      <c r="C147" s="458" t="s">
        <v>743</v>
      </c>
      <c r="D147" s="459"/>
      <c r="E147" s="459"/>
      <c r="F147" s="460"/>
      <c r="G147" s="84">
        <v>0</v>
      </c>
      <c r="H147" s="79"/>
      <c r="I147" s="84">
        <v>0</v>
      </c>
      <c r="J147" s="79">
        <v>1359400</v>
      </c>
      <c r="K147" s="62"/>
      <c r="L147" s="62"/>
      <c r="M147" s="62"/>
      <c r="N147" s="62"/>
      <c r="O147" s="62"/>
      <c r="P147" s="62"/>
      <c r="Q147" s="62"/>
      <c r="R147" s="62">
        <v>1359400</v>
      </c>
      <c r="S147" s="62"/>
      <c r="T147" s="111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47" s="119" t="str">
        <f t="shared" si="17"/>
        <v>010</v>
      </c>
      <c r="V147" s="530" t="str">
        <f t="shared" si="18"/>
        <v>00020203024100000151</v>
      </c>
      <c r="W147" s="531"/>
      <c r="X147" s="531"/>
      <c r="Y147" s="532"/>
      <c r="Z147" s="84">
        <v>0</v>
      </c>
      <c r="AA147" s="79"/>
      <c r="AB147" s="84">
        <v>0</v>
      </c>
      <c r="AC147" s="79">
        <v>401000</v>
      </c>
      <c r="AD147" s="62"/>
      <c r="AE147" s="62"/>
      <c r="AF147" s="62"/>
      <c r="AG147" s="62"/>
      <c r="AH147" s="62"/>
      <c r="AI147" s="62"/>
      <c r="AJ147" s="62"/>
      <c r="AK147" s="63">
        <v>401000</v>
      </c>
      <c r="AL147" s="64"/>
      <c r="AM147" s="80" t="str">
        <f t="shared" si="19"/>
        <v>00020203024100000151</v>
      </c>
      <c r="AN147" s="81"/>
    </row>
    <row r="148" spans="1:40" s="82" customFormat="1" ht="39">
      <c r="A148" s="121" t="s">
        <v>744</v>
      </c>
      <c r="B148" s="83" t="s">
        <v>14</v>
      </c>
      <c r="C148" s="457" t="s">
        <v>745</v>
      </c>
      <c r="D148" s="457"/>
      <c r="E148" s="457"/>
      <c r="F148" s="457"/>
      <c r="G148" s="84">
        <v>12645700</v>
      </c>
      <c r="H148" s="84"/>
      <c r="I148" s="84">
        <v>12645700</v>
      </c>
      <c r="J148" s="84"/>
      <c r="K148" s="84"/>
      <c r="L148" s="84"/>
      <c r="M148" s="84"/>
      <c r="N148" s="84"/>
      <c r="O148" s="84"/>
      <c r="P148" s="84">
        <v>12645700</v>
      </c>
      <c r="Q148" s="84"/>
      <c r="R148" s="84"/>
      <c r="S148" s="84"/>
      <c r="T148" s="87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8" s="83" t="str">
        <f t="shared" si="17"/>
        <v>010</v>
      </c>
      <c r="V148" s="457" t="str">
        <f t="shared" si="18"/>
        <v>00020203027000000151</v>
      </c>
      <c r="W148" s="457"/>
      <c r="X148" s="457"/>
      <c r="Y148" s="457"/>
      <c r="Z148" s="84">
        <v>4410000</v>
      </c>
      <c r="AA148" s="84"/>
      <c r="AB148" s="84">
        <v>4410000</v>
      </c>
      <c r="AC148" s="84"/>
      <c r="AD148" s="84"/>
      <c r="AE148" s="84"/>
      <c r="AF148" s="84"/>
      <c r="AG148" s="84"/>
      <c r="AH148" s="84"/>
      <c r="AI148" s="84">
        <v>4410000</v>
      </c>
      <c r="AJ148" s="84"/>
      <c r="AK148" s="100"/>
      <c r="AL148" s="85"/>
      <c r="AM148" s="86" t="str">
        <f t="shared" si="19"/>
        <v>00020203027000000151</v>
      </c>
      <c r="AN148" s="81"/>
    </row>
    <row r="149" spans="1:40" s="82" customFormat="1" ht="39">
      <c r="A149" s="120" t="s">
        <v>746</v>
      </c>
      <c r="B149" s="78" t="s">
        <v>14</v>
      </c>
      <c r="C149" s="458" t="s">
        <v>747</v>
      </c>
      <c r="D149" s="459"/>
      <c r="E149" s="459"/>
      <c r="F149" s="460"/>
      <c r="G149" s="84">
        <v>12645700</v>
      </c>
      <c r="H149" s="79"/>
      <c r="I149" s="84">
        <v>12645700</v>
      </c>
      <c r="J149" s="79"/>
      <c r="K149" s="62"/>
      <c r="L149" s="62"/>
      <c r="M149" s="62"/>
      <c r="N149" s="62"/>
      <c r="O149" s="62"/>
      <c r="P149" s="62">
        <v>12645700</v>
      </c>
      <c r="Q149" s="62"/>
      <c r="R149" s="62"/>
      <c r="S149" s="62"/>
      <c r="T149" s="111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9" s="119" t="str">
        <f t="shared" si="17"/>
        <v>010</v>
      </c>
      <c r="V149" s="530" t="str">
        <f t="shared" si="18"/>
        <v>00020203027050000151</v>
      </c>
      <c r="W149" s="531"/>
      <c r="X149" s="531"/>
      <c r="Y149" s="532"/>
      <c r="Z149" s="84">
        <v>4410000</v>
      </c>
      <c r="AA149" s="79"/>
      <c r="AB149" s="84">
        <v>4410000</v>
      </c>
      <c r="AC149" s="79"/>
      <c r="AD149" s="62"/>
      <c r="AE149" s="62"/>
      <c r="AF149" s="62"/>
      <c r="AG149" s="62"/>
      <c r="AH149" s="62"/>
      <c r="AI149" s="62">
        <v>4410000</v>
      </c>
      <c r="AJ149" s="62"/>
      <c r="AK149" s="63"/>
      <c r="AL149" s="64"/>
      <c r="AM149" s="80" t="str">
        <f t="shared" si="19"/>
        <v>00020203027050000151</v>
      </c>
      <c r="AN149" s="81"/>
    </row>
    <row r="150" spans="1:40" s="82" customFormat="1" ht="58.5">
      <c r="A150" s="121" t="s">
        <v>748</v>
      </c>
      <c r="B150" s="83" t="s">
        <v>14</v>
      </c>
      <c r="C150" s="457" t="s">
        <v>749</v>
      </c>
      <c r="D150" s="457"/>
      <c r="E150" s="457"/>
      <c r="F150" s="457"/>
      <c r="G150" s="84">
        <v>2964000</v>
      </c>
      <c r="H150" s="84"/>
      <c r="I150" s="84">
        <v>2964000</v>
      </c>
      <c r="J150" s="84"/>
      <c r="K150" s="84"/>
      <c r="L150" s="84"/>
      <c r="M150" s="84"/>
      <c r="N150" s="84"/>
      <c r="O150" s="84"/>
      <c r="P150" s="84">
        <v>2964000</v>
      </c>
      <c r="Q150" s="84"/>
      <c r="R150" s="84"/>
      <c r="S150" s="84"/>
      <c r="T150" s="87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83" t="str">
        <f t="shared" si="17"/>
        <v>010</v>
      </c>
      <c r="V150" s="457" t="str">
        <f t="shared" si="18"/>
        <v>00020203029000000151</v>
      </c>
      <c r="W150" s="457"/>
      <c r="X150" s="457"/>
      <c r="Y150" s="457"/>
      <c r="Z150" s="84">
        <v>726600</v>
      </c>
      <c r="AA150" s="84"/>
      <c r="AB150" s="84">
        <v>726600</v>
      </c>
      <c r="AC150" s="84"/>
      <c r="AD150" s="84"/>
      <c r="AE150" s="84"/>
      <c r="AF150" s="84"/>
      <c r="AG150" s="84"/>
      <c r="AH150" s="84"/>
      <c r="AI150" s="84">
        <v>726600</v>
      </c>
      <c r="AJ150" s="84"/>
      <c r="AK150" s="100"/>
      <c r="AL150" s="85"/>
      <c r="AM150" s="86" t="str">
        <f t="shared" si="19"/>
        <v>00020203029000000151</v>
      </c>
      <c r="AN150" s="81"/>
    </row>
    <row r="151" spans="1:40" s="82" customFormat="1" ht="58.5">
      <c r="A151" s="120" t="s">
        <v>750</v>
      </c>
      <c r="B151" s="78" t="s">
        <v>14</v>
      </c>
      <c r="C151" s="458" t="s">
        <v>751</v>
      </c>
      <c r="D151" s="459"/>
      <c r="E151" s="459"/>
      <c r="F151" s="460"/>
      <c r="G151" s="84">
        <v>2964000</v>
      </c>
      <c r="H151" s="79"/>
      <c r="I151" s="84">
        <v>2964000</v>
      </c>
      <c r="J151" s="79"/>
      <c r="K151" s="62"/>
      <c r="L151" s="62"/>
      <c r="M151" s="62"/>
      <c r="N151" s="62"/>
      <c r="O151" s="62"/>
      <c r="P151" s="62">
        <v>2964000</v>
      </c>
      <c r="Q151" s="62"/>
      <c r="R151" s="62"/>
      <c r="S151" s="62"/>
      <c r="T151" s="111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119" t="str">
        <f t="shared" si="17"/>
        <v>010</v>
      </c>
      <c r="V151" s="530" t="str">
        <f t="shared" si="18"/>
        <v>00020203029050000151</v>
      </c>
      <c r="W151" s="531"/>
      <c r="X151" s="531"/>
      <c r="Y151" s="532"/>
      <c r="Z151" s="84">
        <v>726600</v>
      </c>
      <c r="AA151" s="79"/>
      <c r="AB151" s="84">
        <v>726600</v>
      </c>
      <c r="AC151" s="79"/>
      <c r="AD151" s="62"/>
      <c r="AE151" s="62"/>
      <c r="AF151" s="62"/>
      <c r="AG151" s="62"/>
      <c r="AH151" s="62"/>
      <c r="AI151" s="62">
        <v>726600</v>
      </c>
      <c r="AJ151" s="62"/>
      <c r="AK151" s="63"/>
      <c r="AL151" s="64"/>
      <c r="AM151" s="80" t="str">
        <f t="shared" si="19"/>
        <v>00020203029050000151</v>
      </c>
      <c r="AN151" s="81"/>
    </row>
    <row r="152" spans="1:40" s="82" customFormat="1" ht="48.75">
      <c r="A152" s="121" t="s">
        <v>752</v>
      </c>
      <c r="B152" s="83" t="s">
        <v>14</v>
      </c>
      <c r="C152" s="457" t="s">
        <v>753</v>
      </c>
      <c r="D152" s="457"/>
      <c r="E152" s="457"/>
      <c r="F152" s="457"/>
      <c r="G152" s="84">
        <v>5155600</v>
      </c>
      <c r="H152" s="84"/>
      <c r="I152" s="84">
        <v>5155600</v>
      </c>
      <c r="J152" s="84"/>
      <c r="K152" s="84"/>
      <c r="L152" s="84"/>
      <c r="M152" s="84"/>
      <c r="N152" s="84"/>
      <c r="O152" s="84"/>
      <c r="P152" s="84">
        <v>5155600</v>
      </c>
      <c r="Q152" s="84"/>
      <c r="R152" s="84"/>
      <c r="S152" s="84"/>
      <c r="T152" s="87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83" t="str">
        <f t="shared" si="17"/>
        <v>010</v>
      </c>
      <c r="V152" s="457" t="str">
        <f t="shared" si="18"/>
        <v>00020203119000000151</v>
      </c>
      <c r="W152" s="457"/>
      <c r="X152" s="457"/>
      <c r="Y152" s="457"/>
      <c r="Z152" s="84">
        <v>0</v>
      </c>
      <c r="AA152" s="84"/>
      <c r="AB152" s="84">
        <v>0</v>
      </c>
      <c r="AC152" s="84"/>
      <c r="AD152" s="84"/>
      <c r="AE152" s="84"/>
      <c r="AF152" s="84"/>
      <c r="AG152" s="84"/>
      <c r="AH152" s="84"/>
      <c r="AI152" s="84">
        <v>0</v>
      </c>
      <c r="AJ152" s="84"/>
      <c r="AK152" s="100"/>
      <c r="AL152" s="85"/>
      <c r="AM152" s="86" t="str">
        <f t="shared" si="19"/>
        <v>00020203119000000151</v>
      </c>
      <c r="AN152" s="81"/>
    </row>
    <row r="153" spans="1:40" s="82" customFormat="1" ht="48.75">
      <c r="A153" s="120" t="s">
        <v>754</v>
      </c>
      <c r="B153" s="78" t="s">
        <v>14</v>
      </c>
      <c r="C153" s="458" t="s">
        <v>755</v>
      </c>
      <c r="D153" s="459"/>
      <c r="E153" s="459"/>
      <c r="F153" s="460"/>
      <c r="G153" s="84">
        <v>5155600</v>
      </c>
      <c r="H153" s="79"/>
      <c r="I153" s="84">
        <v>5155600</v>
      </c>
      <c r="J153" s="79"/>
      <c r="K153" s="62"/>
      <c r="L153" s="62"/>
      <c r="M153" s="62"/>
      <c r="N153" s="62"/>
      <c r="O153" s="62"/>
      <c r="P153" s="62">
        <v>5155600</v>
      </c>
      <c r="Q153" s="62"/>
      <c r="R153" s="62"/>
      <c r="S153" s="62"/>
      <c r="T153" s="111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119" t="str">
        <f t="shared" si="17"/>
        <v>010</v>
      </c>
      <c r="V153" s="530" t="str">
        <f t="shared" si="18"/>
        <v>00020203119050000151</v>
      </c>
      <c r="W153" s="531"/>
      <c r="X153" s="531"/>
      <c r="Y153" s="532"/>
      <c r="Z153" s="84">
        <v>0</v>
      </c>
      <c r="AA153" s="79"/>
      <c r="AB153" s="84">
        <v>0</v>
      </c>
      <c r="AC153" s="79"/>
      <c r="AD153" s="62"/>
      <c r="AE153" s="62"/>
      <c r="AF153" s="62"/>
      <c r="AG153" s="62"/>
      <c r="AH153" s="62"/>
      <c r="AI153" s="62">
        <v>0</v>
      </c>
      <c r="AJ153" s="62"/>
      <c r="AK153" s="63"/>
      <c r="AL153" s="64"/>
      <c r="AM153" s="80" t="str">
        <f t="shared" si="19"/>
        <v>00020203119050000151</v>
      </c>
      <c r="AN153" s="81"/>
    </row>
    <row r="154" spans="1:40" s="82" customFormat="1" ht="19.5">
      <c r="A154" s="121" t="s">
        <v>756</v>
      </c>
      <c r="B154" s="83" t="s">
        <v>14</v>
      </c>
      <c r="C154" s="457" t="s">
        <v>757</v>
      </c>
      <c r="D154" s="457"/>
      <c r="E154" s="457"/>
      <c r="F154" s="457"/>
      <c r="G154" s="84">
        <v>1126800</v>
      </c>
      <c r="H154" s="84"/>
      <c r="I154" s="84">
        <v>1126800</v>
      </c>
      <c r="J154" s="84"/>
      <c r="K154" s="84"/>
      <c r="L154" s="84"/>
      <c r="M154" s="84"/>
      <c r="N154" s="84"/>
      <c r="O154" s="84"/>
      <c r="P154" s="84">
        <v>1126800</v>
      </c>
      <c r="Q154" s="84"/>
      <c r="R154" s="84"/>
      <c r="S154" s="84"/>
      <c r="T154" s="87" t="str">
        <f t="shared" si="16"/>
        <v>Субвенции бюджетам на проведение Всероссийской сельскохозяйственной переписи в 2016 году</v>
      </c>
      <c r="U154" s="83" t="str">
        <f t="shared" si="17"/>
        <v>010</v>
      </c>
      <c r="V154" s="457" t="str">
        <f t="shared" si="18"/>
        <v>00020203121000000151</v>
      </c>
      <c r="W154" s="457"/>
      <c r="X154" s="457"/>
      <c r="Y154" s="457"/>
      <c r="Z154" s="84">
        <v>0</v>
      </c>
      <c r="AA154" s="84"/>
      <c r="AB154" s="84">
        <v>0</v>
      </c>
      <c r="AC154" s="84"/>
      <c r="AD154" s="84"/>
      <c r="AE154" s="84"/>
      <c r="AF154" s="84"/>
      <c r="AG154" s="84"/>
      <c r="AH154" s="84"/>
      <c r="AI154" s="84">
        <v>0</v>
      </c>
      <c r="AJ154" s="84"/>
      <c r="AK154" s="100"/>
      <c r="AL154" s="85"/>
      <c r="AM154" s="86" t="str">
        <f t="shared" si="19"/>
        <v>00020203121000000151</v>
      </c>
      <c r="AN154" s="81"/>
    </row>
    <row r="155" spans="1:40" s="82" customFormat="1" ht="29.25">
      <c r="A155" s="120" t="s">
        <v>758</v>
      </c>
      <c r="B155" s="78" t="s">
        <v>14</v>
      </c>
      <c r="C155" s="458" t="s">
        <v>759</v>
      </c>
      <c r="D155" s="459"/>
      <c r="E155" s="459"/>
      <c r="F155" s="460"/>
      <c r="G155" s="84">
        <v>1126800</v>
      </c>
      <c r="H155" s="79"/>
      <c r="I155" s="84">
        <v>1126800</v>
      </c>
      <c r="J155" s="79"/>
      <c r="K155" s="62"/>
      <c r="L155" s="62"/>
      <c r="M155" s="62"/>
      <c r="N155" s="62"/>
      <c r="O155" s="62"/>
      <c r="P155" s="62">
        <v>1126800</v>
      </c>
      <c r="Q155" s="62"/>
      <c r="R155" s="62"/>
      <c r="S155" s="62"/>
      <c r="T155" s="111" t="str">
        <f t="shared" si="16"/>
        <v>Субвенции бюджетам муниципальных районов на проведение Всероссийской сельскохозяйственной переписи в 2016 году</v>
      </c>
      <c r="U155" s="119" t="str">
        <f t="shared" si="17"/>
        <v>010</v>
      </c>
      <c r="V155" s="530" t="str">
        <f t="shared" si="18"/>
        <v>00020203121050000151</v>
      </c>
      <c r="W155" s="531"/>
      <c r="X155" s="531"/>
      <c r="Y155" s="532"/>
      <c r="Z155" s="84">
        <v>0</v>
      </c>
      <c r="AA155" s="79"/>
      <c r="AB155" s="84">
        <v>0</v>
      </c>
      <c r="AC155" s="79"/>
      <c r="AD155" s="62"/>
      <c r="AE155" s="62"/>
      <c r="AF155" s="62"/>
      <c r="AG155" s="62"/>
      <c r="AH155" s="62"/>
      <c r="AI155" s="62">
        <v>0</v>
      </c>
      <c r="AJ155" s="62"/>
      <c r="AK155" s="63"/>
      <c r="AL155" s="64"/>
      <c r="AM155" s="80" t="str">
        <f t="shared" si="19"/>
        <v>00020203121050000151</v>
      </c>
      <c r="AN155" s="81"/>
    </row>
    <row r="156" spans="1:40" s="82" customFormat="1" ht="11.25">
      <c r="A156" s="121" t="s">
        <v>760</v>
      </c>
      <c r="B156" s="83" t="s">
        <v>14</v>
      </c>
      <c r="C156" s="457" t="s">
        <v>761</v>
      </c>
      <c r="D156" s="457"/>
      <c r="E156" s="457"/>
      <c r="F156" s="457"/>
      <c r="G156" s="84">
        <v>385200</v>
      </c>
      <c r="H156" s="84"/>
      <c r="I156" s="84">
        <v>385200</v>
      </c>
      <c r="J156" s="84"/>
      <c r="K156" s="84"/>
      <c r="L156" s="84"/>
      <c r="M156" s="84"/>
      <c r="N156" s="84"/>
      <c r="O156" s="84"/>
      <c r="P156" s="84">
        <v>385200</v>
      </c>
      <c r="Q156" s="84"/>
      <c r="R156" s="84"/>
      <c r="S156" s="84"/>
      <c r="T156" s="87" t="str">
        <f t="shared" si="16"/>
        <v>Прочие субвенции</v>
      </c>
      <c r="U156" s="83" t="str">
        <f t="shared" si="17"/>
        <v>010</v>
      </c>
      <c r="V156" s="457" t="str">
        <f t="shared" si="18"/>
        <v>00020203999000000151</v>
      </c>
      <c r="W156" s="457"/>
      <c r="X156" s="457"/>
      <c r="Y156" s="457"/>
      <c r="Z156" s="84">
        <v>160000</v>
      </c>
      <c r="AA156" s="84"/>
      <c r="AB156" s="84">
        <v>160000</v>
      </c>
      <c r="AC156" s="84"/>
      <c r="AD156" s="84"/>
      <c r="AE156" s="84"/>
      <c r="AF156" s="84"/>
      <c r="AG156" s="84"/>
      <c r="AH156" s="84"/>
      <c r="AI156" s="84">
        <v>160000</v>
      </c>
      <c r="AJ156" s="84"/>
      <c r="AK156" s="100"/>
      <c r="AL156" s="85"/>
      <c r="AM156" s="86" t="str">
        <f t="shared" si="19"/>
        <v>00020203999000000151</v>
      </c>
      <c r="AN156" s="81"/>
    </row>
    <row r="157" spans="1:40" s="82" customFormat="1" ht="19.5">
      <c r="A157" s="120" t="s">
        <v>762</v>
      </c>
      <c r="B157" s="78" t="s">
        <v>14</v>
      </c>
      <c r="C157" s="458" t="s">
        <v>763</v>
      </c>
      <c r="D157" s="459"/>
      <c r="E157" s="459"/>
      <c r="F157" s="460"/>
      <c r="G157" s="84">
        <v>385200</v>
      </c>
      <c r="H157" s="79"/>
      <c r="I157" s="84">
        <v>385200</v>
      </c>
      <c r="J157" s="79"/>
      <c r="K157" s="62"/>
      <c r="L157" s="62"/>
      <c r="M157" s="62"/>
      <c r="N157" s="62"/>
      <c r="O157" s="62"/>
      <c r="P157" s="62">
        <v>385200</v>
      </c>
      <c r="Q157" s="62"/>
      <c r="R157" s="62"/>
      <c r="S157" s="62"/>
      <c r="T157" s="111" t="str">
        <f t="shared" si="16"/>
        <v>Прочие субвенции бюджетам муниципальных районов</v>
      </c>
      <c r="U157" s="119" t="str">
        <f t="shared" si="17"/>
        <v>010</v>
      </c>
      <c r="V157" s="530" t="str">
        <f t="shared" si="18"/>
        <v>00020203999050000151</v>
      </c>
      <c r="W157" s="531"/>
      <c r="X157" s="531"/>
      <c r="Y157" s="532"/>
      <c r="Z157" s="84">
        <v>160000</v>
      </c>
      <c r="AA157" s="79"/>
      <c r="AB157" s="84">
        <v>160000</v>
      </c>
      <c r="AC157" s="79"/>
      <c r="AD157" s="62"/>
      <c r="AE157" s="62"/>
      <c r="AF157" s="62"/>
      <c r="AG157" s="62"/>
      <c r="AH157" s="62"/>
      <c r="AI157" s="62">
        <v>160000</v>
      </c>
      <c r="AJ157" s="62"/>
      <c r="AK157" s="63"/>
      <c r="AL157" s="64"/>
      <c r="AM157" s="80" t="str">
        <f t="shared" si="19"/>
        <v>00020203999050000151</v>
      </c>
      <c r="AN157" s="81"/>
    </row>
    <row r="158" spans="1:40" s="82" customFormat="1" ht="11.25">
      <c r="A158" s="121" t="s">
        <v>182</v>
      </c>
      <c r="B158" s="83" t="s">
        <v>14</v>
      </c>
      <c r="C158" s="457" t="s">
        <v>764</v>
      </c>
      <c r="D158" s="457"/>
      <c r="E158" s="457"/>
      <c r="F158" s="457"/>
      <c r="G158" s="84">
        <v>45000</v>
      </c>
      <c r="H158" s="84"/>
      <c r="I158" s="84">
        <v>45000</v>
      </c>
      <c r="J158" s="84">
        <v>631402</v>
      </c>
      <c r="K158" s="84"/>
      <c r="L158" s="84"/>
      <c r="M158" s="84"/>
      <c r="N158" s="84"/>
      <c r="O158" s="84"/>
      <c r="P158" s="84">
        <v>676402</v>
      </c>
      <c r="Q158" s="84"/>
      <c r="R158" s="84"/>
      <c r="S158" s="84"/>
      <c r="T158" s="87" t="str">
        <f t="shared" si="16"/>
        <v>Иные межбюджетные трансферты</v>
      </c>
      <c r="U158" s="83" t="str">
        <f t="shared" si="17"/>
        <v>010</v>
      </c>
      <c r="V158" s="457" t="str">
        <f t="shared" si="18"/>
        <v>00020204000000000151</v>
      </c>
      <c r="W158" s="457"/>
      <c r="X158" s="457"/>
      <c r="Y158" s="457"/>
      <c r="Z158" s="84">
        <v>45000</v>
      </c>
      <c r="AA158" s="84"/>
      <c r="AB158" s="84">
        <v>45000</v>
      </c>
      <c r="AC158" s="84">
        <v>280552</v>
      </c>
      <c r="AD158" s="84"/>
      <c r="AE158" s="84"/>
      <c r="AF158" s="84"/>
      <c r="AG158" s="84"/>
      <c r="AH158" s="84"/>
      <c r="AI158" s="84">
        <v>325552</v>
      </c>
      <c r="AJ158" s="84"/>
      <c r="AK158" s="100"/>
      <c r="AL158" s="85"/>
      <c r="AM158" s="86" t="str">
        <f t="shared" si="19"/>
        <v>00020204000000000151</v>
      </c>
      <c r="AN158" s="81"/>
    </row>
    <row r="159" spans="1:40" s="82" customFormat="1" ht="48.75">
      <c r="A159" s="121" t="s">
        <v>766</v>
      </c>
      <c r="B159" s="83" t="s">
        <v>14</v>
      </c>
      <c r="C159" s="457" t="s">
        <v>765</v>
      </c>
      <c r="D159" s="457"/>
      <c r="E159" s="457"/>
      <c r="F159" s="457"/>
      <c r="G159" s="84">
        <v>0</v>
      </c>
      <c r="H159" s="84"/>
      <c r="I159" s="84">
        <v>0</v>
      </c>
      <c r="J159" s="84">
        <v>631402</v>
      </c>
      <c r="K159" s="84"/>
      <c r="L159" s="84"/>
      <c r="M159" s="84"/>
      <c r="N159" s="84"/>
      <c r="O159" s="84"/>
      <c r="P159" s="84">
        <v>631402</v>
      </c>
      <c r="Q159" s="84"/>
      <c r="R159" s="84"/>
      <c r="S159" s="84"/>
      <c r="T159" s="87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9" s="83" t="str">
        <f t="shared" si="17"/>
        <v>010</v>
      </c>
      <c r="V159" s="457" t="str">
        <f t="shared" si="18"/>
        <v>00020204014000000151</v>
      </c>
      <c r="W159" s="457"/>
      <c r="X159" s="457"/>
      <c r="Y159" s="457"/>
      <c r="Z159" s="84">
        <v>0</v>
      </c>
      <c r="AA159" s="84"/>
      <c r="AB159" s="84">
        <v>0</v>
      </c>
      <c r="AC159" s="84">
        <v>280552</v>
      </c>
      <c r="AD159" s="84"/>
      <c r="AE159" s="84"/>
      <c r="AF159" s="84"/>
      <c r="AG159" s="84"/>
      <c r="AH159" s="84"/>
      <c r="AI159" s="84">
        <v>280552</v>
      </c>
      <c r="AJ159" s="84"/>
      <c r="AK159" s="100"/>
      <c r="AL159" s="85"/>
      <c r="AM159" s="86" t="str">
        <f t="shared" si="19"/>
        <v>00020204014000000151</v>
      </c>
      <c r="AN159" s="81"/>
    </row>
    <row r="160" spans="1:40" s="82" customFormat="1" ht="48.75">
      <c r="A160" s="120" t="s">
        <v>767</v>
      </c>
      <c r="B160" s="78" t="s">
        <v>14</v>
      </c>
      <c r="C160" s="458" t="s">
        <v>768</v>
      </c>
      <c r="D160" s="459"/>
      <c r="E160" s="459"/>
      <c r="F160" s="460"/>
      <c r="G160" s="84">
        <v>0</v>
      </c>
      <c r="H160" s="79"/>
      <c r="I160" s="84">
        <v>0</v>
      </c>
      <c r="J160" s="79">
        <v>631402</v>
      </c>
      <c r="K160" s="62"/>
      <c r="L160" s="62"/>
      <c r="M160" s="62"/>
      <c r="N160" s="62"/>
      <c r="O160" s="62"/>
      <c r="P160" s="62">
        <v>631402</v>
      </c>
      <c r="Q160" s="62"/>
      <c r="R160" s="62"/>
      <c r="S160" s="62"/>
      <c r="T160" s="111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0" s="119" t="str">
        <f t="shared" si="17"/>
        <v>010</v>
      </c>
      <c r="V160" s="530" t="str">
        <f t="shared" si="18"/>
        <v>00020204014050000151</v>
      </c>
      <c r="W160" s="531"/>
      <c r="X160" s="531"/>
      <c r="Y160" s="532"/>
      <c r="Z160" s="84">
        <v>0</v>
      </c>
      <c r="AA160" s="79"/>
      <c r="AB160" s="84">
        <v>0</v>
      </c>
      <c r="AC160" s="79">
        <v>280552</v>
      </c>
      <c r="AD160" s="62"/>
      <c r="AE160" s="62"/>
      <c r="AF160" s="62"/>
      <c r="AG160" s="62"/>
      <c r="AH160" s="62"/>
      <c r="AI160" s="62">
        <v>280552</v>
      </c>
      <c r="AJ160" s="62"/>
      <c r="AK160" s="63"/>
      <c r="AL160" s="64"/>
      <c r="AM160" s="80" t="str">
        <f t="shared" si="19"/>
        <v>00020204014050000151</v>
      </c>
      <c r="AN160" s="81"/>
    </row>
    <row r="161" spans="1:40" s="82" customFormat="1" ht="19.5">
      <c r="A161" s="121" t="s">
        <v>769</v>
      </c>
      <c r="B161" s="83" t="s">
        <v>14</v>
      </c>
      <c r="C161" s="457" t="s">
        <v>770</v>
      </c>
      <c r="D161" s="457"/>
      <c r="E161" s="457"/>
      <c r="F161" s="457"/>
      <c r="G161" s="84">
        <v>45000</v>
      </c>
      <c r="H161" s="84"/>
      <c r="I161" s="84">
        <v>45000</v>
      </c>
      <c r="J161" s="84"/>
      <c r="K161" s="84"/>
      <c r="L161" s="84"/>
      <c r="M161" s="84"/>
      <c r="N161" s="84"/>
      <c r="O161" s="84"/>
      <c r="P161" s="84">
        <v>45000</v>
      </c>
      <c r="Q161" s="84"/>
      <c r="R161" s="84"/>
      <c r="S161" s="84"/>
      <c r="T161" s="87" t="str">
        <f t="shared" si="16"/>
        <v>Прочие межбюджетные трансферты, передаваемые бюджетам</v>
      </c>
      <c r="U161" s="83" t="str">
        <f t="shared" si="17"/>
        <v>010</v>
      </c>
      <c r="V161" s="457" t="str">
        <f t="shared" si="18"/>
        <v>00020204999000000151</v>
      </c>
      <c r="W161" s="457"/>
      <c r="X161" s="457"/>
      <c r="Y161" s="457"/>
      <c r="Z161" s="84">
        <v>45000</v>
      </c>
      <c r="AA161" s="84"/>
      <c r="AB161" s="84">
        <v>45000</v>
      </c>
      <c r="AC161" s="84"/>
      <c r="AD161" s="84"/>
      <c r="AE161" s="84"/>
      <c r="AF161" s="84"/>
      <c r="AG161" s="84"/>
      <c r="AH161" s="84"/>
      <c r="AI161" s="84">
        <v>45000</v>
      </c>
      <c r="AJ161" s="84"/>
      <c r="AK161" s="100"/>
      <c r="AL161" s="85"/>
      <c r="AM161" s="86" t="str">
        <f t="shared" si="19"/>
        <v>00020204999000000151</v>
      </c>
      <c r="AN161" s="81"/>
    </row>
    <row r="162" spans="1:40" s="82" customFormat="1" ht="19.5">
      <c r="A162" s="120" t="s">
        <v>771</v>
      </c>
      <c r="B162" s="78" t="s">
        <v>14</v>
      </c>
      <c r="C162" s="458" t="s">
        <v>772</v>
      </c>
      <c r="D162" s="459"/>
      <c r="E162" s="459"/>
      <c r="F162" s="460"/>
      <c r="G162" s="84">
        <v>45000</v>
      </c>
      <c r="H162" s="79"/>
      <c r="I162" s="84">
        <v>45000</v>
      </c>
      <c r="J162" s="79"/>
      <c r="K162" s="62"/>
      <c r="L162" s="62"/>
      <c r="M162" s="62"/>
      <c r="N162" s="62"/>
      <c r="O162" s="62"/>
      <c r="P162" s="62">
        <v>45000</v>
      </c>
      <c r="Q162" s="62"/>
      <c r="R162" s="62"/>
      <c r="S162" s="62"/>
      <c r="T162" s="111" t="str">
        <f t="shared" si="16"/>
        <v>Прочие межбюджетные трансферты, передаваемые бюджетам муниципальных районов</v>
      </c>
      <c r="U162" s="119" t="str">
        <f t="shared" si="17"/>
        <v>010</v>
      </c>
      <c r="V162" s="530" t="str">
        <f t="shared" si="18"/>
        <v>00020204999050000151</v>
      </c>
      <c r="W162" s="531"/>
      <c r="X162" s="531"/>
      <c r="Y162" s="532"/>
      <c r="Z162" s="84">
        <v>45000</v>
      </c>
      <c r="AA162" s="79"/>
      <c r="AB162" s="84">
        <v>45000</v>
      </c>
      <c r="AC162" s="79"/>
      <c r="AD162" s="62"/>
      <c r="AE162" s="62"/>
      <c r="AF162" s="62"/>
      <c r="AG162" s="62"/>
      <c r="AH162" s="62"/>
      <c r="AI162" s="62">
        <v>45000</v>
      </c>
      <c r="AJ162" s="62"/>
      <c r="AK162" s="63"/>
      <c r="AL162" s="64"/>
      <c r="AM162" s="80" t="str">
        <f t="shared" si="19"/>
        <v>00020204999050000151</v>
      </c>
      <c r="AN162" s="81"/>
    </row>
    <row r="163" spans="1:40" s="82" customFormat="1" ht="68.25">
      <c r="A163" s="121" t="s">
        <v>773</v>
      </c>
      <c r="B163" s="83" t="s">
        <v>14</v>
      </c>
      <c r="C163" s="457" t="s">
        <v>774</v>
      </c>
      <c r="D163" s="457"/>
      <c r="E163" s="457"/>
      <c r="F163" s="457"/>
      <c r="G163" s="84">
        <v>64171.040000000001</v>
      </c>
      <c r="H163" s="84"/>
      <c r="I163" s="84">
        <v>64171.040000000001</v>
      </c>
      <c r="J163" s="84"/>
      <c r="K163" s="84"/>
      <c r="L163" s="84"/>
      <c r="M163" s="84"/>
      <c r="N163" s="84"/>
      <c r="O163" s="84"/>
      <c r="P163" s="84"/>
      <c r="Q163" s="84">
        <v>64171.040000000001</v>
      </c>
      <c r="R163" s="84"/>
      <c r="S163" s="84"/>
      <c r="T163" s="87" t="str">
        <f t="shared" si="1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3" s="83" t="str">
        <f t="shared" si="17"/>
        <v>010</v>
      </c>
      <c r="V163" s="457" t="str">
        <f t="shared" si="18"/>
        <v>00021800000000000000</v>
      </c>
      <c r="W163" s="457"/>
      <c r="X163" s="457"/>
      <c r="Y163" s="457"/>
      <c r="Z163" s="84">
        <v>0</v>
      </c>
      <c r="AA163" s="84"/>
      <c r="AB163" s="84">
        <v>0</v>
      </c>
      <c r="AC163" s="84">
        <v>64171.040000000001</v>
      </c>
      <c r="AD163" s="84"/>
      <c r="AE163" s="84"/>
      <c r="AF163" s="84"/>
      <c r="AG163" s="84"/>
      <c r="AH163" s="84"/>
      <c r="AI163" s="84"/>
      <c r="AJ163" s="84">
        <v>64171.040000000001</v>
      </c>
      <c r="AK163" s="100"/>
      <c r="AL163" s="85"/>
      <c r="AM163" s="86" t="str">
        <f t="shared" si="19"/>
        <v>00021800000000000000</v>
      </c>
      <c r="AN163" s="81"/>
    </row>
    <row r="164" spans="1:40" s="82" customFormat="1" ht="48.75">
      <c r="A164" s="121" t="s">
        <v>775</v>
      </c>
      <c r="B164" s="83" t="s">
        <v>14</v>
      </c>
      <c r="C164" s="457" t="s">
        <v>776</v>
      </c>
      <c r="D164" s="457"/>
      <c r="E164" s="457"/>
      <c r="F164" s="457"/>
      <c r="G164" s="84">
        <v>64171.040000000001</v>
      </c>
      <c r="H164" s="84"/>
      <c r="I164" s="84">
        <v>64171.040000000001</v>
      </c>
      <c r="J164" s="84"/>
      <c r="K164" s="84"/>
      <c r="L164" s="84"/>
      <c r="M164" s="84"/>
      <c r="N164" s="84"/>
      <c r="O164" s="84"/>
      <c r="P164" s="84"/>
      <c r="Q164" s="84">
        <v>64171.040000000001</v>
      </c>
      <c r="R164" s="84"/>
      <c r="S164" s="84"/>
      <c r="T164" s="87" t="str">
        <f t="shared" si="1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4" s="83" t="str">
        <f t="shared" si="17"/>
        <v>010</v>
      </c>
      <c r="V164" s="457" t="str">
        <f t="shared" si="18"/>
        <v>00021800000000000151</v>
      </c>
      <c r="W164" s="457"/>
      <c r="X164" s="457"/>
      <c r="Y164" s="457"/>
      <c r="Z164" s="84">
        <v>0</v>
      </c>
      <c r="AA164" s="84"/>
      <c r="AB164" s="84">
        <v>0</v>
      </c>
      <c r="AC164" s="84">
        <v>64171.040000000001</v>
      </c>
      <c r="AD164" s="84"/>
      <c r="AE164" s="84"/>
      <c r="AF164" s="84"/>
      <c r="AG164" s="84"/>
      <c r="AH164" s="84"/>
      <c r="AI164" s="84"/>
      <c r="AJ164" s="84">
        <v>64171.040000000001</v>
      </c>
      <c r="AK164" s="100"/>
      <c r="AL164" s="85"/>
      <c r="AM164" s="86" t="str">
        <f t="shared" si="19"/>
        <v>00021800000000000151</v>
      </c>
      <c r="AN164" s="81"/>
    </row>
    <row r="165" spans="1:40" s="82" customFormat="1" ht="48.75">
      <c r="A165" s="121" t="s">
        <v>777</v>
      </c>
      <c r="B165" s="83" t="s">
        <v>14</v>
      </c>
      <c r="C165" s="457" t="s">
        <v>778</v>
      </c>
      <c r="D165" s="457"/>
      <c r="E165" s="457"/>
      <c r="F165" s="457"/>
      <c r="G165" s="84">
        <v>64171.040000000001</v>
      </c>
      <c r="H165" s="84"/>
      <c r="I165" s="84">
        <v>64171.040000000001</v>
      </c>
      <c r="J165" s="84"/>
      <c r="K165" s="84"/>
      <c r="L165" s="84"/>
      <c r="M165" s="84"/>
      <c r="N165" s="84"/>
      <c r="O165" s="84"/>
      <c r="P165" s="84"/>
      <c r="Q165" s="84">
        <v>64171.040000000001</v>
      </c>
      <c r="R165" s="84"/>
      <c r="S165" s="84"/>
      <c r="T165" s="87" t="str">
        <f t="shared" si="1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5" s="83" t="str">
        <f t="shared" si="17"/>
        <v>010</v>
      </c>
      <c r="V165" s="457" t="str">
        <f t="shared" si="18"/>
        <v>00021805000130000151</v>
      </c>
      <c r="W165" s="457"/>
      <c r="X165" s="457"/>
      <c r="Y165" s="457"/>
      <c r="Z165" s="84">
        <v>0</v>
      </c>
      <c r="AA165" s="84"/>
      <c r="AB165" s="84">
        <v>0</v>
      </c>
      <c r="AC165" s="84">
        <v>64171.040000000001</v>
      </c>
      <c r="AD165" s="84"/>
      <c r="AE165" s="84"/>
      <c r="AF165" s="84"/>
      <c r="AG165" s="84"/>
      <c r="AH165" s="84"/>
      <c r="AI165" s="84"/>
      <c r="AJ165" s="84">
        <v>64171.040000000001</v>
      </c>
      <c r="AK165" s="100"/>
      <c r="AL165" s="85"/>
      <c r="AM165" s="86" t="str">
        <f t="shared" si="19"/>
        <v>00021805000130000151</v>
      </c>
      <c r="AN165" s="81"/>
    </row>
    <row r="166" spans="1:40" s="82" customFormat="1" ht="48.75">
      <c r="A166" s="120" t="s">
        <v>779</v>
      </c>
      <c r="B166" s="78" t="s">
        <v>14</v>
      </c>
      <c r="C166" s="458" t="s">
        <v>780</v>
      </c>
      <c r="D166" s="459"/>
      <c r="E166" s="459"/>
      <c r="F166" s="460"/>
      <c r="G166" s="84">
        <v>64171.040000000001</v>
      </c>
      <c r="H166" s="79"/>
      <c r="I166" s="84">
        <v>64171.040000000001</v>
      </c>
      <c r="J166" s="79"/>
      <c r="K166" s="62"/>
      <c r="L166" s="62"/>
      <c r="M166" s="62"/>
      <c r="N166" s="62"/>
      <c r="O166" s="62"/>
      <c r="P166" s="62"/>
      <c r="Q166" s="62">
        <v>64171.040000000001</v>
      </c>
      <c r="R166" s="62"/>
      <c r="S166" s="62"/>
      <c r="T166" s="111" t="str">
        <f t="shared" si="1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6" s="119" t="str">
        <f t="shared" si="17"/>
        <v>010</v>
      </c>
      <c r="V166" s="530" t="str">
        <f t="shared" si="18"/>
        <v>00021805010130000151</v>
      </c>
      <c r="W166" s="531"/>
      <c r="X166" s="531"/>
      <c r="Y166" s="532"/>
      <c r="Z166" s="84">
        <v>0</v>
      </c>
      <c r="AA166" s="79"/>
      <c r="AB166" s="84">
        <v>0</v>
      </c>
      <c r="AC166" s="79">
        <v>64171.040000000001</v>
      </c>
      <c r="AD166" s="62"/>
      <c r="AE166" s="62"/>
      <c r="AF166" s="62"/>
      <c r="AG166" s="62"/>
      <c r="AH166" s="62"/>
      <c r="AI166" s="62"/>
      <c r="AJ166" s="62">
        <v>64171.040000000001</v>
      </c>
      <c r="AK166" s="63"/>
      <c r="AL166" s="64"/>
      <c r="AM166" s="80" t="str">
        <f t="shared" si="19"/>
        <v>00021805010130000151</v>
      </c>
      <c r="AN166" s="81"/>
    </row>
    <row r="167" spans="1:40" s="82" customFormat="1" ht="39">
      <c r="A167" s="121" t="s">
        <v>781</v>
      </c>
      <c r="B167" s="83" t="s">
        <v>14</v>
      </c>
      <c r="C167" s="457" t="s">
        <v>782</v>
      </c>
      <c r="D167" s="457"/>
      <c r="E167" s="457"/>
      <c r="F167" s="457"/>
      <c r="G167" s="84">
        <v>0</v>
      </c>
      <c r="H167" s="84"/>
      <c r="I167" s="84">
        <v>0</v>
      </c>
      <c r="J167" s="84"/>
      <c r="K167" s="84"/>
      <c r="L167" s="84"/>
      <c r="M167" s="84"/>
      <c r="N167" s="84"/>
      <c r="O167" s="84"/>
      <c r="P167" s="84">
        <v>0</v>
      </c>
      <c r="Q167" s="84"/>
      <c r="R167" s="84"/>
      <c r="S167" s="84"/>
      <c r="T167" s="87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67" s="83" t="str">
        <f t="shared" si="17"/>
        <v>010</v>
      </c>
      <c r="V167" s="457" t="str">
        <f t="shared" si="18"/>
        <v>00021900000000000000</v>
      </c>
      <c r="W167" s="457"/>
      <c r="X167" s="457"/>
      <c r="Y167" s="457"/>
      <c r="Z167" s="84">
        <v>-65964.69</v>
      </c>
      <c r="AA167" s="84"/>
      <c r="AB167" s="84">
        <v>-65964.69</v>
      </c>
      <c r="AC167" s="84">
        <v>-64171.040000000001</v>
      </c>
      <c r="AD167" s="84"/>
      <c r="AE167" s="84"/>
      <c r="AF167" s="84"/>
      <c r="AG167" s="84"/>
      <c r="AH167" s="84"/>
      <c r="AI167" s="84">
        <v>-130135.73</v>
      </c>
      <c r="AJ167" s="84"/>
      <c r="AK167" s="100"/>
      <c r="AL167" s="85"/>
      <c r="AM167" s="86" t="str">
        <f t="shared" si="19"/>
        <v>00021900000000000000</v>
      </c>
      <c r="AN167" s="81"/>
    </row>
    <row r="168" spans="1:40" s="82" customFormat="1" ht="39">
      <c r="A168" s="120" t="s">
        <v>783</v>
      </c>
      <c r="B168" s="78" t="s">
        <v>14</v>
      </c>
      <c r="C168" s="458" t="s">
        <v>784</v>
      </c>
      <c r="D168" s="459"/>
      <c r="E168" s="459"/>
      <c r="F168" s="460"/>
      <c r="G168" s="84">
        <v>0</v>
      </c>
      <c r="H168" s="79"/>
      <c r="I168" s="84">
        <v>0</v>
      </c>
      <c r="J168" s="79"/>
      <c r="K168" s="62"/>
      <c r="L168" s="62"/>
      <c r="M168" s="62"/>
      <c r="N168" s="62"/>
      <c r="O168" s="62"/>
      <c r="P168" s="62">
        <v>0</v>
      </c>
      <c r="Q168" s="62"/>
      <c r="R168" s="62"/>
      <c r="S168" s="62"/>
      <c r="T168" s="111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119" t="str">
        <f t="shared" si="17"/>
        <v>010</v>
      </c>
      <c r="V168" s="530" t="str">
        <f t="shared" si="18"/>
        <v>00021905000050000151</v>
      </c>
      <c r="W168" s="531"/>
      <c r="X168" s="531"/>
      <c r="Y168" s="532"/>
      <c r="Z168" s="84">
        <v>-65964.69</v>
      </c>
      <c r="AA168" s="79"/>
      <c r="AB168" s="84">
        <v>-65964.69</v>
      </c>
      <c r="AC168" s="79">
        <v>-64171.040000000001</v>
      </c>
      <c r="AD168" s="62"/>
      <c r="AE168" s="62"/>
      <c r="AF168" s="62"/>
      <c r="AG168" s="62"/>
      <c r="AH168" s="62"/>
      <c r="AI168" s="62">
        <v>-130135.73</v>
      </c>
      <c r="AJ168" s="62"/>
      <c r="AK168" s="63"/>
      <c r="AL168" s="64"/>
      <c r="AM168" s="80" t="str">
        <f t="shared" si="19"/>
        <v>00021905000050000151</v>
      </c>
      <c r="AN168" s="81"/>
    </row>
    <row r="169" spans="1:40">
      <c r="A169" s="65"/>
      <c r="B169" s="66"/>
      <c r="C169" s="66"/>
      <c r="D169" s="66"/>
      <c r="E169" s="66"/>
      <c r="F169" s="67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65"/>
      <c r="U169" s="66"/>
      <c r="V169" s="66"/>
      <c r="W169" s="66"/>
      <c r="X169" s="66"/>
      <c r="Y169" s="67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30"/>
      <c r="AN169" s="30"/>
    </row>
  </sheetData>
  <mergeCells count="360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4:F164"/>
    <mergeCell ref="V164:Y164"/>
    <mergeCell ref="C165:F165"/>
    <mergeCell ref="V165:Y165"/>
    <mergeCell ref="C166:F166"/>
    <mergeCell ref="V166:Y16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32" width="15.85546875" style="1" customWidth="1"/>
    <col min="33" max="33" width="23.42578125" style="1" hidden="1" customWidth="1"/>
    <col min="34" max="34" width="20" style="1" hidden="1" customWidth="1"/>
    <col min="35" max="16384" width="9.140625" style="1"/>
  </cols>
  <sheetData>
    <row r="1" spans="1:34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33"/>
      <c r="K1" s="11"/>
      <c r="L1" s="11"/>
      <c r="M1" s="11"/>
      <c r="N1" s="11"/>
      <c r="O1" s="11"/>
      <c r="P1" s="11"/>
      <c r="Q1" s="11"/>
      <c r="R1" s="11"/>
      <c r="S1" s="118" t="s">
        <v>19</v>
      </c>
      <c r="T1" s="2"/>
      <c r="U1" s="2"/>
      <c r="V1" s="509"/>
      <c r="W1" s="509"/>
      <c r="X1" s="509"/>
      <c r="Y1" s="12"/>
      <c r="Z1" s="12"/>
      <c r="AA1" s="12"/>
      <c r="AB1" s="12"/>
      <c r="AC1" s="12"/>
      <c r="AE1" s="117"/>
      <c r="AF1" s="118" t="s">
        <v>60</v>
      </c>
    </row>
    <row r="2" spans="1:34" ht="6.75" customHeight="1">
      <c r="A2" s="13"/>
      <c r="B2" s="14"/>
      <c r="C2" s="13"/>
      <c r="D2" s="13"/>
      <c r="E2" s="13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2"/>
      <c r="Z2" s="2"/>
      <c r="AA2" s="2"/>
      <c r="AB2" s="2"/>
      <c r="AC2" s="2"/>
      <c r="AD2" s="2"/>
      <c r="AE2" s="2"/>
      <c r="AF2" s="2"/>
    </row>
    <row r="3" spans="1:34" ht="15" customHeight="1">
      <c r="A3" s="523" t="s">
        <v>5</v>
      </c>
      <c r="B3" s="511" t="s">
        <v>6</v>
      </c>
      <c r="C3" s="521" t="s">
        <v>16</v>
      </c>
      <c r="D3" s="522"/>
      <c r="E3" s="522"/>
      <c r="F3" s="523"/>
      <c r="G3" s="519" t="s">
        <v>8</v>
      </c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14" t="s">
        <v>9</v>
      </c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</row>
    <row r="4" spans="1:34" ht="15" customHeight="1">
      <c r="A4" s="526"/>
      <c r="B4" s="512"/>
      <c r="C4" s="524"/>
      <c r="D4" s="525"/>
      <c r="E4" s="525"/>
      <c r="F4" s="526"/>
      <c r="G4" s="503" t="s">
        <v>34</v>
      </c>
      <c r="H4" s="503" t="s">
        <v>35</v>
      </c>
      <c r="I4" s="503" t="s">
        <v>32</v>
      </c>
      <c r="J4" s="503" t="s">
        <v>36</v>
      </c>
      <c r="K4" s="503" t="s">
        <v>10</v>
      </c>
      <c r="L4" s="505" t="s">
        <v>46</v>
      </c>
      <c r="M4" s="505" t="s">
        <v>11</v>
      </c>
      <c r="N4" s="505" t="s">
        <v>56</v>
      </c>
      <c r="O4" s="505" t="s">
        <v>57</v>
      </c>
      <c r="P4" s="505" t="s">
        <v>12</v>
      </c>
      <c r="Q4" s="505" t="s">
        <v>58</v>
      </c>
      <c r="R4" s="505" t="s">
        <v>59</v>
      </c>
      <c r="S4" s="507" t="s">
        <v>13</v>
      </c>
      <c r="T4" s="503" t="s">
        <v>34</v>
      </c>
      <c r="U4" s="503" t="s">
        <v>35</v>
      </c>
      <c r="V4" s="503" t="s">
        <v>32</v>
      </c>
      <c r="W4" s="503" t="s">
        <v>36</v>
      </c>
      <c r="X4" s="503" t="s">
        <v>10</v>
      </c>
      <c r="Y4" s="505" t="s">
        <v>46</v>
      </c>
      <c r="Z4" s="505" t="s">
        <v>11</v>
      </c>
      <c r="AA4" s="505" t="s">
        <v>56</v>
      </c>
      <c r="AB4" s="505" t="s">
        <v>57</v>
      </c>
      <c r="AC4" s="505" t="s">
        <v>12</v>
      </c>
      <c r="AD4" s="505" t="s">
        <v>58</v>
      </c>
      <c r="AE4" s="505" t="s">
        <v>59</v>
      </c>
      <c r="AF4" s="507" t="s">
        <v>13</v>
      </c>
    </row>
    <row r="5" spans="1:34" ht="124.5" customHeight="1">
      <c r="A5" s="529"/>
      <c r="B5" s="513"/>
      <c r="C5" s="527"/>
      <c r="D5" s="528"/>
      <c r="E5" s="528"/>
      <c r="F5" s="529"/>
      <c r="G5" s="504"/>
      <c r="H5" s="504"/>
      <c r="I5" s="504"/>
      <c r="J5" s="504"/>
      <c r="K5" s="504"/>
      <c r="L5" s="506"/>
      <c r="M5" s="506"/>
      <c r="N5" s="506"/>
      <c r="O5" s="506"/>
      <c r="P5" s="506"/>
      <c r="Q5" s="506"/>
      <c r="R5" s="506"/>
      <c r="S5" s="508"/>
      <c r="T5" s="504"/>
      <c r="U5" s="504"/>
      <c r="V5" s="504"/>
      <c r="W5" s="504"/>
      <c r="X5" s="504"/>
      <c r="Y5" s="506"/>
      <c r="Z5" s="506"/>
      <c r="AA5" s="506"/>
      <c r="AB5" s="506"/>
      <c r="AC5" s="506"/>
      <c r="AD5" s="506"/>
      <c r="AE5" s="506"/>
      <c r="AF5" s="508"/>
    </row>
    <row r="6" spans="1:34" s="38" customFormat="1" ht="12" thickBot="1">
      <c r="A6" s="25">
        <v>1</v>
      </c>
      <c r="B6" s="26">
        <v>2</v>
      </c>
      <c r="C6" s="533">
        <v>3</v>
      </c>
      <c r="D6" s="534"/>
      <c r="E6" s="534"/>
      <c r="F6" s="53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7">
        <v>29</v>
      </c>
    </row>
    <row r="7" spans="1:34" s="38" customFormat="1" ht="23.25" customHeight="1">
      <c r="A7" s="39" t="s">
        <v>52</v>
      </c>
      <c r="B7" s="35" t="s">
        <v>17</v>
      </c>
      <c r="C7" s="478" t="s">
        <v>68</v>
      </c>
      <c r="D7" s="479"/>
      <c r="E7" s="479"/>
      <c r="F7" s="480"/>
      <c r="G7" s="40">
        <v>665299585.21000004</v>
      </c>
      <c r="H7" s="40">
        <v>0</v>
      </c>
      <c r="I7" s="40">
        <v>665299585.21000004</v>
      </c>
      <c r="J7" s="40">
        <v>18872902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536851522.97000003</v>
      </c>
      <c r="Q7" s="40">
        <v>101160138.23999999</v>
      </c>
      <c r="R7" s="40">
        <v>46160826</v>
      </c>
      <c r="S7" s="40">
        <v>0</v>
      </c>
      <c r="T7" s="106">
        <v>202209079.38999999</v>
      </c>
      <c r="U7" s="40">
        <v>0</v>
      </c>
      <c r="V7" s="40">
        <v>202209079.38999999</v>
      </c>
      <c r="W7" s="40">
        <v>5432152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168764814.59</v>
      </c>
      <c r="AD7" s="40">
        <v>25109868.699999999</v>
      </c>
      <c r="AE7" s="101">
        <v>13766548.1</v>
      </c>
      <c r="AF7" s="37">
        <v>0</v>
      </c>
    </row>
    <row r="8" spans="1:34" s="82" customFormat="1" ht="11.25">
      <c r="A8" s="93" t="s">
        <v>118</v>
      </c>
      <c r="B8" s="83" t="s">
        <v>17</v>
      </c>
      <c r="C8" s="461" t="s">
        <v>119</v>
      </c>
      <c r="D8" s="462"/>
      <c r="E8" s="463"/>
      <c r="F8" s="158" t="s">
        <v>120</v>
      </c>
      <c r="G8" s="84">
        <v>70424846.019999996</v>
      </c>
      <c r="H8" s="84"/>
      <c r="I8" s="84">
        <v>70424846.019999996</v>
      </c>
      <c r="J8" s="84">
        <v>1990802</v>
      </c>
      <c r="K8" s="84"/>
      <c r="L8" s="84"/>
      <c r="M8" s="84"/>
      <c r="N8" s="84"/>
      <c r="O8" s="84"/>
      <c r="P8" s="84">
        <v>46816733.289999999</v>
      </c>
      <c r="Q8" s="84">
        <v>1347120.46</v>
      </c>
      <c r="R8" s="84">
        <v>24251794.27</v>
      </c>
      <c r="S8" s="84"/>
      <c r="T8" s="84">
        <v>22105363.07</v>
      </c>
      <c r="U8" s="84"/>
      <c r="V8" s="84">
        <v>22105363.07</v>
      </c>
      <c r="W8" s="84">
        <v>681552</v>
      </c>
      <c r="X8" s="84"/>
      <c r="Y8" s="84"/>
      <c r="Z8" s="84"/>
      <c r="AA8" s="84"/>
      <c r="AB8" s="84"/>
      <c r="AC8" s="84">
        <v>14105954.65</v>
      </c>
      <c r="AD8" s="84">
        <v>231707.58</v>
      </c>
      <c r="AE8" s="100">
        <v>8449252.8399999999</v>
      </c>
      <c r="AF8" s="85"/>
      <c r="AG8" s="97"/>
      <c r="AH8" s="81" t="s">
        <v>121</v>
      </c>
    </row>
    <row r="9" spans="1:34" s="82" customFormat="1" ht="29.25">
      <c r="A9" s="93" t="s">
        <v>122</v>
      </c>
      <c r="B9" s="83" t="s">
        <v>17</v>
      </c>
      <c r="C9" s="461" t="s">
        <v>123</v>
      </c>
      <c r="D9" s="462"/>
      <c r="E9" s="463"/>
      <c r="F9" s="158" t="s">
        <v>120</v>
      </c>
      <c r="G9" s="84">
        <v>6772475.7300000004</v>
      </c>
      <c r="H9" s="84"/>
      <c r="I9" s="84">
        <v>6772475.7300000004</v>
      </c>
      <c r="J9" s="84"/>
      <c r="K9" s="84"/>
      <c r="L9" s="84"/>
      <c r="M9" s="84"/>
      <c r="N9" s="84"/>
      <c r="O9" s="84"/>
      <c r="P9" s="84">
        <v>1851075.73</v>
      </c>
      <c r="Q9" s="84"/>
      <c r="R9" s="84">
        <v>4921400</v>
      </c>
      <c r="S9" s="84"/>
      <c r="T9" s="84">
        <v>2228166.89</v>
      </c>
      <c r="U9" s="84"/>
      <c r="V9" s="84">
        <v>2228166.89</v>
      </c>
      <c r="W9" s="84"/>
      <c r="X9" s="84"/>
      <c r="Y9" s="84"/>
      <c r="Z9" s="84"/>
      <c r="AA9" s="84"/>
      <c r="AB9" s="84"/>
      <c r="AC9" s="84">
        <v>516573.11</v>
      </c>
      <c r="AD9" s="84"/>
      <c r="AE9" s="100">
        <v>1711593.78</v>
      </c>
      <c r="AF9" s="85"/>
      <c r="AG9" s="97"/>
      <c r="AH9" s="81" t="s">
        <v>124</v>
      </c>
    </row>
    <row r="10" spans="1:34" s="82" customFormat="1" ht="48.75">
      <c r="A10" s="93" t="s">
        <v>125</v>
      </c>
      <c r="B10" s="83" t="s">
        <v>17</v>
      </c>
      <c r="C10" s="461" t="s">
        <v>123</v>
      </c>
      <c r="D10" s="462"/>
      <c r="E10" s="463"/>
      <c r="F10" s="158" t="s">
        <v>126</v>
      </c>
      <c r="G10" s="84">
        <v>6772475.7300000004</v>
      </c>
      <c r="H10" s="84"/>
      <c r="I10" s="84">
        <v>6772475.7300000004</v>
      </c>
      <c r="J10" s="84"/>
      <c r="K10" s="84"/>
      <c r="L10" s="84"/>
      <c r="M10" s="84"/>
      <c r="N10" s="84"/>
      <c r="O10" s="84"/>
      <c r="P10" s="84">
        <v>1851075.73</v>
      </c>
      <c r="Q10" s="84"/>
      <c r="R10" s="84">
        <v>4921400</v>
      </c>
      <c r="S10" s="84"/>
      <c r="T10" s="84">
        <v>2228166.89</v>
      </c>
      <c r="U10" s="84"/>
      <c r="V10" s="84">
        <v>2228166.89</v>
      </c>
      <c r="W10" s="84"/>
      <c r="X10" s="84"/>
      <c r="Y10" s="84"/>
      <c r="Z10" s="84"/>
      <c r="AA10" s="84"/>
      <c r="AB10" s="84"/>
      <c r="AC10" s="84">
        <v>516573.11</v>
      </c>
      <c r="AD10" s="84"/>
      <c r="AE10" s="100">
        <v>1711593.78</v>
      </c>
      <c r="AF10" s="85"/>
      <c r="AG10" s="97"/>
      <c r="AH10" s="81" t="s">
        <v>127</v>
      </c>
    </row>
    <row r="11" spans="1:34" s="82" customFormat="1" ht="19.5">
      <c r="A11" s="93" t="s">
        <v>128</v>
      </c>
      <c r="B11" s="83" t="s">
        <v>17</v>
      </c>
      <c r="C11" s="461" t="s">
        <v>123</v>
      </c>
      <c r="D11" s="462"/>
      <c r="E11" s="463"/>
      <c r="F11" s="158" t="s">
        <v>129</v>
      </c>
      <c r="G11" s="84">
        <v>6772475.7300000004</v>
      </c>
      <c r="H11" s="84"/>
      <c r="I11" s="84">
        <v>6772475.7300000004</v>
      </c>
      <c r="J11" s="84"/>
      <c r="K11" s="84"/>
      <c r="L11" s="84"/>
      <c r="M11" s="84"/>
      <c r="N11" s="84"/>
      <c r="O11" s="84"/>
      <c r="P11" s="84">
        <v>1851075.73</v>
      </c>
      <c r="Q11" s="84"/>
      <c r="R11" s="84">
        <v>4921400</v>
      </c>
      <c r="S11" s="84"/>
      <c r="T11" s="84">
        <v>2228166.89</v>
      </c>
      <c r="U11" s="84"/>
      <c r="V11" s="84">
        <v>2228166.89</v>
      </c>
      <c r="W11" s="84"/>
      <c r="X11" s="84"/>
      <c r="Y11" s="84"/>
      <c r="Z11" s="84"/>
      <c r="AA11" s="84"/>
      <c r="AB11" s="84"/>
      <c r="AC11" s="84">
        <v>516573.11</v>
      </c>
      <c r="AD11" s="84"/>
      <c r="AE11" s="100">
        <v>1711593.78</v>
      </c>
      <c r="AF11" s="85"/>
      <c r="AG11" s="97"/>
      <c r="AH11" s="81" t="s">
        <v>130</v>
      </c>
    </row>
    <row r="12" spans="1:34" s="82" customFormat="1" ht="19.5">
      <c r="A12" s="92" t="s">
        <v>131</v>
      </c>
      <c r="B12" s="88" t="s">
        <v>17</v>
      </c>
      <c r="C12" s="464" t="s">
        <v>123</v>
      </c>
      <c r="D12" s="465"/>
      <c r="E12" s="466"/>
      <c r="F12" s="157" t="s">
        <v>132</v>
      </c>
      <c r="G12" s="84">
        <v>4937484</v>
      </c>
      <c r="H12" s="89"/>
      <c r="I12" s="84">
        <v>4937484</v>
      </c>
      <c r="J12" s="89"/>
      <c r="K12" s="90"/>
      <c r="L12" s="90"/>
      <c r="M12" s="90"/>
      <c r="N12" s="90"/>
      <c r="O12" s="90"/>
      <c r="P12" s="90">
        <v>1401684</v>
      </c>
      <c r="Q12" s="90"/>
      <c r="R12" s="90">
        <v>3535800</v>
      </c>
      <c r="S12" s="90"/>
      <c r="T12" s="84">
        <v>1693911.48</v>
      </c>
      <c r="U12" s="89"/>
      <c r="V12" s="84">
        <v>1693911.48</v>
      </c>
      <c r="W12" s="89"/>
      <c r="X12" s="90"/>
      <c r="Y12" s="90"/>
      <c r="Z12" s="90"/>
      <c r="AA12" s="90"/>
      <c r="AB12" s="90"/>
      <c r="AC12" s="90">
        <v>456304.35</v>
      </c>
      <c r="AD12" s="90"/>
      <c r="AE12" s="102">
        <v>1237607.1299999999</v>
      </c>
      <c r="AF12" s="91"/>
      <c r="AG12" s="127" t="str">
        <f>C12&amp;F12</f>
        <v>00001020000000000121</v>
      </c>
      <c r="AH12" s="81" t="str">
        <f>C12&amp;F12</f>
        <v>00001020000000000121</v>
      </c>
    </row>
    <row r="13" spans="1:34" s="82" customFormat="1" ht="29.25">
      <c r="A13" s="92" t="s">
        <v>133</v>
      </c>
      <c r="B13" s="88" t="s">
        <v>17</v>
      </c>
      <c r="C13" s="464" t="s">
        <v>123</v>
      </c>
      <c r="D13" s="465"/>
      <c r="E13" s="466"/>
      <c r="F13" s="157" t="s">
        <v>134</v>
      </c>
      <c r="G13" s="84">
        <v>361100</v>
      </c>
      <c r="H13" s="89"/>
      <c r="I13" s="84">
        <v>361100</v>
      </c>
      <c r="J13" s="89"/>
      <c r="K13" s="90"/>
      <c r="L13" s="90"/>
      <c r="M13" s="90"/>
      <c r="N13" s="90"/>
      <c r="O13" s="90"/>
      <c r="P13" s="90">
        <v>40100</v>
      </c>
      <c r="Q13" s="90"/>
      <c r="R13" s="90">
        <v>321000</v>
      </c>
      <c r="S13" s="90"/>
      <c r="T13" s="84">
        <v>160600</v>
      </c>
      <c r="U13" s="89"/>
      <c r="V13" s="84">
        <v>160600</v>
      </c>
      <c r="W13" s="89"/>
      <c r="X13" s="90"/>
      <c r="Y13" s="90"/>
      <c r="Z13" s="90"/>
      <c r="AA13" s="90"/>
      <c r="AB13" s="90"/>
      <c r="AC13" s="90">
        <v>0</v>
      </c>
      <c r="AD13" s="90"/>
      <c r="AE13" s="102">
        <v>160600</v>
      </c>
      <c r="AF13" s="91"/>
      <c r="AG13" s="127" t="str">
        <f>C13&amp;F13</f>
        <v>00001020000000000122</v>
      </c>
      <c r="AH13" s="81" t="str">
        <f>C13&amp;F13</f>
        <v>00001020000000000122</v>
      </c>
    </row>
    <row r="14" spans="1:34" s="82" customFormat="1" ht="39">
      <c r="A14" s="92" t="s">
        <v>135</v>
      </c>
      <c r="B14" s="88" t="s">
        <v>17</v>
      </c>
      <c r="C14" s="464" t="s">
        <v>123</v>
      </c>
      <c r="D14" s="465"/>
      <c r="E14" s="466"/>
      <c r="F14" s="157" t="s">
        <v>136</v>
      </c>
      <c r="G14" s="84">
        <v>1473891.73</v>
      </c>
      <c r="H14" s="89"/>
      <c r="I14" s="84">
        <v>1473891.73</v>
      </c>
      <c r="J14" s="89"/>
      <c r="K14" s="90"/>
      <c r="L14" s="90"/>
      <c r="M14" s="90"/>
      <c r="N14" s="90"/>
      <c r="O14" s="90"/>
      <c r="P14" s="90">
        <v>409291.73</v>
      </c>
      <c r="Q14" s="90"/>
      <c r="R14" s="90">
        <v>1064600</v>
      </c>
      <c r="S14" s="90"/>
      <c r="T14" s="84">
        <v>373655.41</v>
      </c>
      <c r="U14" s="89"/>
      <c r="V14" s="84">
        <v>373655.41</v>
      </c>
      <c r="W14" s="89"/>
      <c r="X14" s="90"/>
      <c r="Y14" s="90"/>
      <c r="Z14" s="90"/>
      <c r="AA14" s="90"/>
      <c r="AB14" s="90"/>
      <c r="AC14" s="90">
        <v>60268.76</v>
      </c>
      <c r="AD14" s="90"/>
      <c r="AE14" s="102">
        <v>313386.65000000002</v>
      </c>
      <c r="AF14" s="91"/>
      <c r="AG14" s="127" t="str">
        <f>C14&amp;F14</f>
        <v>00001020000000000129</v>
      </c>
      <c r="AH14" s="81" t="str">
        <f>C14&amp;F14</f>
        <v>00001020000000000129</v>
      </c>
    </row>
    <row r="15" spans="1:34" s="82" customFormat="1" ht="39">
      <c r="A15" s="93" t="s">
        <v>137</v>
      </c>
      <c r="B15" s="83" t="s">
        <v>17</v>
      </c>
      <c r="C15" s="461" t="s">
        <v>138</v>
      </c>
      <c r="D15" s="462"/>
      <c r="E15" s="463"/>
      <c r="F15" s="158" t="s">
        <v>120</v>
      </c>
      <c r="G15" s="84">
        <v>72000</v>
      </c>
      <c r="H15" s="84"/>
      <c r="I15" s="84">
        <v>72000</v>
      </c>
      <c r="J15" s="84"/>
      <c r="K15" s="84"/>
      <c r="L15" s="84"/>
      <c r="M15" s="84"/>
      <c r="N15" s="84"/>
      <c r="O15" s="84"/>
      <c r="P15" s="84">
        <v>40000</v>
      </c>
      <c r="Q15" s="84">
        <v>32000</v>
      </c>
      <c r="R15" s="84"/>
      <c r="S15" s="84"/>
      <c r="T15" s="84">
        <v>25134</v>
      </c>
      <c r="U15" s="84"/>
      <c r="V15" s="84">
        <v>25134</v>
      </c>
      <c r="W15" s="84"/>
      <c r="X15" s="84"/>
      <c r="Y15" s="84"/>
      <c r="Z15" s="84"/>
      <c r="AA15" s="84"/>
      <c r="AB15" s="84"/>
      <c r="AC15" s="84">
        <v>14890</v>
      </c>
      <c r="AD15" s="84">
        <v>10244</v>
      </c>
      <c r="AE15" s="100"/>
      <c r="AF15" s="85"/>
      <c r="AG15" s="97"/>
      <c r="AH15" s="81" t="s">
        <v>139</v>
      </c>
    </row>
    <row r="16" spans="1:34" s="82" customFormat="1" ht="19.5">
      <c r="A16" s="93" t="s">
        <v>140</v>
      </c>
      <c r="B16" s="83" t="s">
        <v>17</v>
      </c>
      <c r="C16" s="461" t="s">
        <v>138</v>
      </c>
      <c r="D16" s="462"/>
      <c r="E16" s="463"/>
      <c r="F16" s="158" t="s">
        <v>17</v>
      </c>
      <c r="G16" s="84">
        <v>72000</v>
      </c>
      <c r="H16" s="84"/>
      <c r="I16" s="84">
        <v>72000</v>
      </c>
      <c r="J16" s="84"/>
      <c r="K16" s="84"/>
      <c r="L16" s="84"/>
      <c r="M16" s="84"/>
      <c r="N16" s="84"/>
      <c r="O16" s="84"/>
      <c r="P16" s="84">
        <v>40000</v>
      </c>
      <c r="Q16" s="84">
        <v>32000</v>
      </c>
      <c r="R16" s="84"/>
      <c r="S16" s="84"/>
      <c r="T16" s="84">
        <v>25134</v>
      </c>
      <c r="U16" s="84"/>
      <c r="V16" s="84">
        <v>25134</v>
      </c>
      <c r="W16" s="84"/>
      <c r="X16" s="84"/>
      <c r="Y16" s="84"/>
      <c r="Z16" s="84"/>
      <c r="AA16" s="84"/>
      <c r="AB16" s="84"/>
      <c r="AC16" s="84">
        <v>14890</v>
      </c>
      <c r="AD16" s="84">
        <v>10244</v>
      </c>
      <c r="AE16" s="100"/>
      <c r="AF16" s="85"/>
      <c r="AG16" s="97"/>
      <c r="AH16" s="81" t="s">
        <v>141</v>
      </c>
    </row>
    <row r="17" spans="1:34" s="82" customFormat="1" ht="29.25">
      <c r="A17" s="93" t="s">
        <v>142</v>
      </c>
      <c r="B17" s="83" t="s">
        <v>17</v>
      </c>
      <c r="C17" s="461" t="s">
        <v>138</v>
      </c>
      <c r="D17" s="462"/>
      <c r="E17" s="463"/>
      <c r="F17" s="158" t="s">
        <v>143</v>
      </c>
      <c r="G17" s="84">
        <v>72000</v>
      </c>
      <c r="H17" s="84"/>
      <c r="I17" s="84">
        <v>72000</v>
      </c>
      <c r="J17" s="84"/>
      <c r="K17" s="84"/>
      <c r="L17" s="84"/>
      <c r="M17" s="84"/>
      <c r="N17" s="84"/>
      <c r="O17" s="84"/>
      <c r="P17" s="84">
        <v>40000</v>
      </c>
      <c r="Q17" s="84">
        <v>32000</v>
      </c>
      <c r="R17" s="84"/>
      <c r="S17" s="84"/>
      <c r="T17" s="84">
        <v>25134</v>
      </c>
      <c r="U17" s="84"/>
      <c r="V17" s="84">
        <v>25134</v>
      </c>
      <c r="W17" s="84"/>
      <c r="X17" s="84"/>
      <c r="Y17" s="84"/>
      <c r="Z17" s="84"/>
      <c r="AA17" s="84"/>
      <c r="AB17" s="84"/>
      <c r="AC17" s="84">
        <v>14890</v>
      </c>
      <c r="AD17" s="84">
        <v>10244</v>
      </c>
      <c r="AE17" s="100"/>
      <c r="AF17" s="85"/>
      <c r="AG17" s="97"/>
      <c r="AH17" s="81" t="s">
        <v>144</v>
      </c>
    </row>
    <row r="18" spans="1:34" s="82" customFormat="1" ht="19.5">
      <c r="A18" s="92" t="s">
        <v>145</v>
      </c>
      <c r="B18" s="88" t="s">
        <v>17</v>
      </c>
      <c r="C18" s="464" t="s">
        <v>138</v>
      </c>
      <c r="D18" s="465"/>
      <c r="E18" s="466"/>
      <c r="F18" s="157" t="s">
        <v>146</v>
      </c>
      <c r="G18" s="84">
        <v>10000</v>
      </c>
      <c r="H18" s="89"/>
      <c r="I18" s="84">
        <v>10000</v>
      </c>
      <c r="J18" s="89"/>
      <c r="K18" s="90"/>
      <c r="L18" s="90"/>
      <c r="M18" s="90"/>
      <c r="N18" s="90"/>
      <c r="O18" s="90"/>
      <c r="P18" s="90">
        <v>10000</v>
      </c>
      <c r="Q18" s="90"/>
      <c r="R18" s="90"/>
      <c r="S18" s="90"/>
      <c r="T18" s="84">
        <v>10000</v>
      </c>
      <c r="U18" s="89"/>
      <c r="V18" s="84">
        <v>10000</v>
      </c>
      <c r="W18" s="89"/>
      <c r="X18" s="90"/>
      <c r="Y18" s="90"/>
      <c r="Z18" s="90"/>
      <c r="AA18" s="90"/>
      <c r="AB18" s="90"/>
      <c r="AC18" s="90">
        <v>10000</v>
      </c>
      <c r="AD18" s="90"/>
      <c r="AE18" s="102"/>
      <c r="AF18" s="91"/>
      <c r="AG18" s="127" t="str">
        <f>C18&amp;F18</f>
        <v>00001030000000000242</v>
      </c>
      <c r="AH18" s="81" t="str">
        <f>C18&amp;F18</f>
        <v>00001030000000000242</v>
      </c>
    </row>
    <row r="19" spans="1:34" s="82" customFormat="1" ht="29.25">
      <c r="A19" s="92" t="s">
        <v>147</v>
      </c>
      <c r="B19" s="88" t="s">
        <v>17</v>
      </c>
      <c r="C19" s="464" t="s">
        <v>138</v>
      </c>
      <c r="D19" s="465"/>
      <c r="E19" s="466"/>
      <c r="F19" s="157" t="s">
        <v>148</v>
      </c>
      <c r="G19" s="84">
        <v>62000</v>
      </c>
      <c r="H19" s="89"/>
      <c r="I19" s="84">
        <v>62000</v>
      </c>
      <c r="J19" s="89"/>
      <c r="K19" s="90"/>
      <c r="L19" s="90"/>
      <c r="M19" s="90"/>
      <c r="N19" s="90"/>
      <c r="O19" s="90"/>
      <c r="P19" s="90">
        <v>30000</v>
      </c>
      <c r="Q19" s="90">
        <v>32000</v>
      </c>
      <c r="R19" s="90"/>
      <c r="S19" s="90"/>
      <c r="T19" s="84">
        <v>15134</v>
      </c>
      <c r="U19" s="89"/>
      <c r="V19" s="84">
        <v>15134</v>
      </c>
      <c r="W19" s="89"/>
      <c r="X19" s="90"/>
      <c r="Y19" s="90"/>
      <c r="Z19" s="90"/>
      <c r="AA19" s="90"/>
      <c r="AB19" s="90"/>
      <c r="AC19" s="90">
        <v>4890</v>
      </c>
      <c r="AD19" s="90">
        <v>10244</v>
      </c>
      <c r="AE19" s="102"/>
      <c r="AF19" s="91"/>
      <c r="AG19" s="127" t="str">
        <f>C19&amp;F19</f>
        <v>00001030000000000244</v>
      </c>
      <c r="AH19" s="81" t="str">
        <f>C19&amp;F19</f>
        <v>00001030000000000244</v>
      </c>
    </row>
    <row r="20" spans="1:34" s="82" customFormat="1" ht="39">
      <c r="A20" s="93" t="s">
        <v>149</v>
      </c>
      <c r="B20" s="83" t="s">
        <v>17</v>
      </c>
      <c r="C20" s="461" t="s">
        <v>150</v>
      </c>
      <c r="D20" s="462"/>
      <c r="E20" s="463"/>
      <c r="F20" s="158" t="s">
        <v>120</v>
      </c>
      <c r="G20" s="84">
        <v>46499257.270000003</v>
      </c>
      <c r="H20" s="84"/>
      <c r="I20" s="84">
        <v>46499257.270000003</v>
      </c>
      <c r="J20" s="84"/>
      <c r="K20" s="84"/>
      <c r="L20" s="84"/>
      <c r="M20" s="84"/>
      <c r="N20" s="84"/>
      <c r="O20" s="84"/>
      <c r="P20" s="84">
        <v>28296324.27</v>
      </c>
      <c r="Q20" s="84"/>
      <c r="R20" s="84">
        <v>18202933</v>
      </c>
      <c r="S20" s="84"/>
      <c r="T20" s="84">
        <v>14481434.57</v>
      </c>
      <c r="U20" s="84"/>
      <c r="V20" s="84">
        <v>14481434.57</v>
      </c>
      <c r="W20" s="84"/>
      <c r="X20" s="84"/>
      <c r="Y20" s="84"/>
      <c r="Z20" s="84"/>
      <c r="AA20" s="84"/>
      <c r="AB20" s="84"/>
      <c r="AC20" s="84">
        <v>8064284.7300000004</v>
      </c>
      <c r="AD20" s="84"/>
      <c r="AE20" s="100">
        <v>6417149.8399999999</v>
      </c>
      <c r="AF20" s="85"/>
      <c r="AG20" s="97"/>
      <c r="AH20" s="81" t="s">
        <v>151</v>
      </c>
    </row>
    <row r="21" spans="1:34" s="82" customFormat="1" ht="48.75">
      <c r="A21" s="93" t="s">
        <v>125</v>
      </c>
      <c r="B21" s="83" t="s">
        <v>17</v>
      </c>
      <c r="C21" s="461" t="s">
        <v>150</v>
      </c>
      <c r="D21" s="462"/>
      <c r="E21" s="463"/>
      <c r="F21" s="158" t="s">
        <v>126</v>
      </c>
      <c r="G21" s="84">
        <v>41450622.270000003</v>
      </c>
      <c r="H21" s="84"/>
      <c r="I21" s="84">
        <v>41450622.270000003</v>
      </c>
      <c r="J21" s="84"/>
      <c r="K21" s="84"/>
      <c r="L21" s="84"/>
      <c r="M21" s="84"/>
      <c r="N21" s="84"/>
      <c r="O21" s="84"/>
      <c r="P21" s="84">
        <v>26285324.27</v>
      </c>
      <c r="Q21" s="84"/>
      <c r="R21" s="84">
        <v>15165298</v>
      </c>
      <c r="S21" s="84"/>
      <c r="T21" s="84">
        <v>12269393.23</v>
      </c>
      <c r="U21" s="84"/>
      <c r="V21" s="84">
        <v>12269393.23</v>
      </c>
      <c r="W21" s="84"/>
      <c r="X21" s="84"/>
      <c r="Y21" s="84"/>
      <c r="Z21" s="84"/>
      <c r="AA21" s="84"/>
      <c r="AB21" s="84"/>
      <c r="AC21" s="84">
        <v>7233172.6299999999</v>
      </c>
      <c r="AD21" s="84"/>
      <c r="AE21" s="100">
        <v>5036220.5999999996</v>
      </c>
      <c r="AF21" s="85"/>
      <c r="AG21" s="97"/>
      <c r="AH21" s="81" t="s">
        <v>152</v>
      </c>
    </row>
    <row r="22" spans="1:34" s="82" customFormat="1" ht="19.5">
      <c r="A22" s="93" t="s">
        <v>128</v>
      </c>
      <c r="B22" s="83" t="s">
        <v>17</v>
      </c>
      <c r="C22" s="461" t="s">
        <v>150</v>
      </c>
      <c r="D22" s="462"/>
      <c r="E22" s="463"/>
      <c r="F22" s="158" t="s">
        <v>129</v>
      </c>
      <c r="G22" s="84">
        <v>41450622.270000003</v>
      </c>
      <c r="H22" s="84"/>
      <c r="I22" s="84">
        <v>41450622.270000003</v>
      </c>
      <c r="J22" s="84"/>
      <c r="K22" s="84"/>
      <c r="L22" s="84"/>
      <c r="M22" s="84"/>
      <c r="N22" s="84"/>
      <c r="O22" s="84"/>
      <c r="P22" s="84">
        <v>26285324.27</v>
      </c>
      <c r="Q22" s="84"/>
      <c r="R22" s="84">
        <v>15165298</v>
      </c>
      <c r="S22" s="84"/>
      <c r="T22" s="84">
        <v>12269393.23</v>
      </c>
      <c r="U22" s="84"/>
      <c r="V22" s="84">
        <v>12269393.23</v>
      </c>
      <c r="W22" s="84"/>
      <c r="X22" s="84"/>
      <c r="Y22" s="84"/>
      <c r="Z22" s="84"/>
      <c r="AA22" s="84"/>
      <c r="AB22" s="84"/>
      <c r="AC22" s="84">
        <v>7233172.6299999999</v>
      </c>
      <c r="AD22" s="84"/>
      <c r="AE22" s="100">
        <v>5036220.5999999996</v>
      </c>
      <c r="AF22" s="85"/>
      <c r="AG22" s="97"/>
      <c r="AH22" s="81" t="s">
        <v>153</v>
      </c>
    </row>
    <row r="23" spans="1:34" s="82" customFormat="1" ht="19.5">
      <c r="A23" s="92" t="s">
        <v>131</v>
      </c>
      <c r="B23" s="88" t="s">
        <v>17</v>
      </c>
      <c r="C23" s="464" t="s">
        <v>150</v>
      </c>
      <c r="D23" s="465"/>
      <c r="E23" s="466"/>
      <c r="F23" s="157" t="s">
        <v>132</v>
      </c>
      <c r="G23" s="84">
        <v>29902221</v>
      </c>
      <c r="H23" s="89"/>
      <c r="I23" s="84">
        <v>29902221</v>
      </c>
      <c r="J23" s="89"/>
      <c r="K23" s="90"/>
      <c r="L23" s="90"/>
      <c r="M23" s="90"/>
      <c r="N23" s="90"/>
      <c r="O23" s="90"/>
      <c r="P23" s="90">
        <v>19132813</v>
      </c>
      <c r="Q23" s="90"/>
      <c r="R23" s="90">
        <v>10769408</v>
      </c>
      <c r="S23" s="90"/>
      <c r="T23" s="84">
        <v>9575041.6600000001</v>
      </c>
      <c r="U23" s="89"/>
      <c r="V23" s="84">
        <v>9575041.6600000001</v>
      </c>
      <c r="W23" s="89"/>
      <c r="X23" s="90"/>
      <c r="Y23" s="90"/>
      <c r="Z23" s="90"/>
      <c r="AA23" s="90"/>
      <c r="AB23" s="90"/>
      <c r="AC23" s="90">
        <v>5924047.2699999996</v>
      </c>
      <c r="AD23" s="90"/>
      <c r="AE23" s="102">
        <v>3650994.39</v>
      </c>
      <c r="AF23" s="91"/>
      <c r="AG23" s="127" t="str">
        <f>C23&amp;F23</f>
        <v>00001040000000000121</v>
      </c>
      <c r="AH23" s="81" t="str">
        <f>C23&amp;F23</f>
        <v>00001040000000000121</v>
      </c>
    </row>
    <row r="24" spans="1:34" s="82" customFormat="1" ht="29.25">
      <c r="A24" s="92" t="s">
        <v>133</v>
      </c>
      <c r="B24" s="88" t="s">
        <v>17</v>
      </c>
      <c r="C24" s="464" t="s">
        <v>150</v>
      </c>
      <c r="D24" s="465"/>
      <c r="E24" s="466"/>
      <c r="F24" s="157" t="s">
        <v>134</v>
      </c>
      <c r="G24" s="84">
        <v>2742440</v>
      </c>
      <c r="H24" s="89"/>
      <c r="I24" s="84">
        <v>2742440</v>
      </c>
      <c r="J24" s="89"/>
      <c r="K24" s="90"/>
      <c r="L24" s="90"/>
      <c r="M24" s="90"/>
      <c r="N24" s="90"/>
      <c r="O24" s="90"/>
      <c r="P24" s="90">
        <v>1564900</v>
      </c>
      <c r="Q24" s="90"/>
      <c r="R24" s="90">
        <v>1177540</v>
      </c>
      <c r="S24" s="90"/>
      <c r="T24" s="84">
        <v>670569</v>
      </c>
      <c r="U24" s="89"/>
      <c r="V24" s="84">
        <v>670569</v>
      </c>
      <c r="W24" s="89"/>
      <c r="X24" s="90"/>
      <c r="Y24" s="90"/>
      <c r="Z24" s="90"/>
      <c r="AA24" s="90"/>
      <c r="AB24" s="90"/>
      <c r="AC24" s="90">
        <v>210487</v>
      </c>
      <c r="AD24" s="90"/>
      <c r="AE24" s="102">
        <v>460082</v>
      </c>
      <c r="AF24" s="91"/>
      <c r="AG24" s="127" t="str">
        <f>C24&amp;F24</f>
        <v>00001040000000000122</v>
      </c>
      <c r="AH24" s="81" t="str">
        <f>C24&amp;F24</f>
        <v>00001040000000000122</v>
      </c>
    </row>
    <row r="25" spans="1:34" s="82" customFormat="1" ht="39">
      <c r="A25" s="92" t="s">
        <v>135</v>
      </c>
      <c r="B25" s="88" t="s">
        <v>17</v>
      </c>
      <c r="C25" s="464" t="s">
        <v>150</v>
      </c>
      <c r="D25" s="465"/>
      <c r="E25" s="466"/>
      <c r="F25" s="157" t="s">
        <v>136</v>
      </c>
      <c r="G25" s="84">
        <v>8805961.2699999996</v>
      </c>
      <c r="H25" s="89"/>
      <c r="I25" s="84">
        <v>8805961.2699999996</v>
      </c>
      <c r="J25" s="89"/>
      <c r="K25" s="90"/>
      <c r="L25" s="90"/>
      <c r="M25" s="90"/>
      <c r="N25" s="90"/>
      <c r="O25" s="90"/>
      <c r="P25" s="90">
        <v>5587611.2699999996</v>
      </c>
      <c r="Q25" s="90"/>
      <c r="R25" s="90">
        <v>3218350</v>
      </c>
      <c r="S25" s="90"/>
      <c r="T25" s="84">
        <v>2023782.57</v>
      </c>
      <c r="U25" s="89"/>
      <c r="V25" s="84">
        <v>2023782.57</v>
      </c>
      <c r="W25" s="89"/>
      <c r="X25" s="90"/>
      <c r="Y25" s="90"/>
      <c r="Z25" s="90"/>
      <c r="AA25" s="90"/>
      <c r="AB25" s="90"/>
      <c r="AC25" s="90">
        <v>1098638.3600000001</v>
      </c>
      <c r="AD25" s="90"/>
      <c r="AE25" s="102">
        <v>925144.21</v>
      </c>
      <c r="AF25" s="91"/>
      <c r="AG25" s="127" t="str">
        <f>C25&amp;F25</f>
        <v>00001040000000000129</v>
      </c>
      <c r="AH25" s="81" t="str">
        <f>C25&amp;F25</f>
        <v>00001040000000000129</v>
      </c>
    </row>
    <row r="26" spans="1:34" s="82" customFormat="1" ht="19.5">
      <c r="A26" s="93" t="s">
        <v>140</v>
      </c>
      <c r="B26" s="83" t="s">
        <v>17</v>
      </c>
      <c r="C26" s="461" t="s">
        <v>150</v>
      </c>
      <c r="D26" s="462"/>
      <c r="E26" s="463"/>
      <c r="F26" s="158" t="s">
        <v>17</v>
      </c>
      <c r="G26" s="84">
        <v>4510840</v>
      </c>
      <c r="H26" s="84"/>
      <c r="I26" s="84">
        <v>4510840</v>
      </c>
      <c r="J26" s="84"/>
      <c r="K26" s="84"/>
      <c r="L26" s="84"/>
      <c r="M26" s="84"/>
      <c r="N26" s="84"/>
      <c r="O26" s="84"/>
      <c r="P26" s="84">
        <v>1731549</v>
      </c>
      <c r="Q26" s="84"/>
      <c r="R26" s="84">
        <v>2779291</v>
      </c>
      <c r="S26" s="84"/>
      <c r="T26" s="84">
        <v>1995761.82</v>
      </c>
      <c r="U26" s="84"/>
      <c r="V26" s="84">
        <v>1995761.82</v>
      </c>
      <c r="W26" s="84"/>
      <c r="X26" s="84"/>
      <c r="Y26" s="84"/>
      <c r="Z26" s="84"/>
      <c r="AA26" s="84"/>
      <c r="AB26" s="84"/>
      <c r="AC26" s="84">
        <v>694354.6</v>
      </c>
      <c r="AD26" s="84"/>
      <c r="AE26" s="100">
        <v>1301407.22</v>
      </c>
      <c r="AF26" s="85"/>
      <c r="AG26" s="97"/>
      <c r="AH26" s="81" t="s">
        <v>154</v>
      </c>
    </row>
    <row r="27" spans="1:34" s="82" customFormat="1" ht="29.25">
      <c r="A27" s="93" t="s">
        <v>142</v>
      </c>
      <c r="B27" s="83" t="s">
        <v>17</v>
      </c>
      <c r="C27" s="461" t="s">
        <v>150</v>
      </c>
      <c r="D27" s="462"/>
      <c r="E27" s="463"/>
      <c r="F27" s="158" t="s">
        <v>143</v>
      </c>
      <c r="G27" s="84">
        <v>4510840</v>
      </c>
      <c r="H27" s="84"/>
      <c r="I27" s="84">
        <v>4510840</v>
      </c>
      <c r="J27" s="84"/>
      <c r="K27" s="84"/>
      <c r="L27" s="84"/>
      <c r="M27" s="84"/>
      <c r="N27" s="84"/>
      <c r="O27" s="84"/>
      <c r="P27" s="84">
        <v>1731549</v>
      </c>
      <c r="Q27" s="84"/>
      <c r="R27" s="84">
        <v>2779291</v>
      </c>
      <c r="S27" s="84"/>
      <c r="T27" s="84">
        <v>1995761.82</v>
      </c>
      <c r="U27" s="84"/>
      <c r="V27" s="84">
        <v>1995761.82</v>
      </c>
      <c r="W27" s="84"/>
      <c r="X27" s="84"/>
      <c r="Y27" s="84"/>
      <c r="Z27" s="84"/>
      <c r="AA27" s="84"/>
      <c r="AB27" s="84"/>
      <c r="AC27" s="84">
        <v>694354.6</v>
      </c>
      <c r="AD27" s="84"/>
      <c r="AE27" s="100">
        <v>1301407.22</v>
      </c>
      <c r="AF27" s="85"/>
      <c r="AG27" s="97"/>
      <c r="AH27" s="81" t="s">
        <v>155</v>
      </c>
    </row>
    <row r="28" spans="1:34" s="82" customFormat="1" ht="19.5">
      <c r="A28" s="92" t="s">
        <v>145</v>
      </c>
      <c r="B28" s="88" t="s">
        <v>17</v>
      </c>
      <c r="C28" s="464" t="s">
        <v>150</v>
      </c>
      <c r="D28" s="465"/>
      <c r="E28" s="466"/>
      <c r="F28" s="157" t="s">
        <v>146</v>
      </c>
      <c r="G28" s="84">
        <v>1633530</v>
      </c>
      <c r="H28" s="89"/>
      <c r="I28" s="84">
        <v>1633530</v>
      </c>
      <c r="J28" s="89"/>
      <c r="K28" s="90"/>
      <c r="L28" s="90"/>
      <c r="M28" s="90"/>
      <c r="N28" s="90"/>
      <c r="O28" s="90"/>
      <c r="P28" s="90">
        <v>1137000</v>
      </c>
      <c r="Q28" s="90"/>
      <c r="R28" s="90">
        <v>496530</v>
      </c>
      <c r="S28" s="90"/>
      <c r="T28" s="84">
        <v>469922.9</v>
      </c>
      <c r="U28" s="89"/>
      <c r="V28" s="84">
        <v>469922.9</v>
      </c>
      <c r="W28" s="89"/>
      <c r="X28" s="90"/>
      <c r="Y28" s="90"/>
      <c r="Z28" s="90"/>
      <c r="AA28" s="90"/>
      <c r="AB28" s="90"/>
      <c r="AC28" s="90">
        <v>346516.3</v>
      </c>
      <c r="AD28" s="90"/>
      <c r="AE28" s="102">
        <v>123406.6</v>
      </c>
      <c r="AF28" s="91"/>
      <c r="AG28" s="127" t="str">
        <f>C28&amp;F28</f>
        <v>00001040000000000242</v>
      </c>
      <c r="AH28" s="81" t="str">
        <f>C28&amp;F28</f>
        <v>00001040000000000242</v>
      </c>
    </row>
    <row r="29" spans="1:34" s="82" customFormat="1" ht="29.25">
      <c r="A29" s="92" t="s">
        <v>147</v>
      </c>
      <c r="B29" s="88" t="s">
        <v>17</v>
      </c>
      <c r="C29" s="464" t="s">
        <v>150</v>
      </c>
      <c r="D29" s="465"/>
      <c r="E29" s="466"/>
      <c r="F29" s="157" t="s">
        <v>148</v>
      </c>
      <c r="G29" s="84">
        <v>2877310</v>
      </c>
      <c r="H29" s="89"/>
      <c r="I29" s="84">
        <v>2877310</v>
      </c>
      <c r="J29" s="89"/>
      <c r="K29" s="90"/>
      <c r="L29" s="90"/>
      <c r="M29" s="90"/>
      <c r="N29" s="90"/>
      <c r="O29" s="90"/>
      <c r="P29" s="90">
        <v>594549</v>
      </c>
      <c r="Q29" s="90"/>
      <c r="R29" s="90">
        <v>2282761</v>
      </c>
      <c r="S29" s="90"/>
      <c r="T29" s="84">
        <v>1525838.92</v>
      </c>
      <c r="U29" s="89"/>
      <c r="V29" s="84">
        <v>1525838.92</v>
      </c>
      <c r="W29" s="89"/>
      <c r="X29" s="90"/>
      <c r="Y29" s="90"/>
      <c r="Z29" s="90"/>
      <c r="AA29" s="90"/>
      <c r="AB29" s="90"/>
      <c r="AC29" s="90">
        <v>347838.3</v>
      </c>
      <c r="AD29" s="90"/>
      <c r="AE29" s="102">
        <v>1178000.6200000001</v>
      </c>
      <c r="AF29" s="91"/>
      <c r="AG29" s="127" t="str">
        <f>C29&amp;F29</f>
        <v>00001040000000000244</v>
      </c>
      <c r="AH29" s="81" t="str">
        <f>C29&amp;F29</f>
        <v>00001040000000000244</v>
      </c>
    </row>
    <row r="30" spans="1:34" s="82" customFormat="1" ht="11.25">
      <c r="A30" s="93" t="s">
        <v>156</v>
      </c>
      <c r="B30" s="83" t="s">
        <v>17</v>
      </c>
      <c r="C30" s="461" t="s">
        <v>150</v>
      </c>
      <c r="D30" s="462"/>
      <c r="E30" s="463"/>
      <c r="F30" s="158" t="s">
        <v>157</v>
      </c>
      <c r="G30" s="84">
        <v>537795</v>
      </c>
      <c r="H30" s="84"/>
      <c r="I30" s="84">
        <v>537795</v>
      </c>
      <c r="J30" s="84"/>
      <c r="K30" s="84"/>
      <c r="L30" s="84"/>
      <c r="M30" s="84"/>
      <c r="N30" s="84"/>
      <c r="O30" s="84"/>
      <c r="P30" s="84">
        <v>279451</v>
      </c>
      <c r="Q30" s="84"/>
      <c r="R30" s="84">
        <v>258344</v>
      </c>
      <c r="S30" s="84"/>
      <c r="T30" s="84">
        <v>216279.52</v>
      </c>
      <c r="U30" s="84"/>
      <c r="V30" s="84">
        <v>216279.52</v>
      </c>
      <c r="W30" s="84"/>
      <c r="X30" s="84"/>
      <c r="Y30" s="84"/>
      <c r="Z30" s="84"/>
      <c r="AA30" s="84"/>
      <c r="AB30" s="84"/>
      <c r="AC30" s="84">
        <v>136757.5</v>
      </c>
      <c r="AD30" s="84"/>
      <c r="AE30" s="100">
        <v>79522.02</v>
      </c>
      <c r="AF30" s="85"/>
      <c r="AG30" s="97"/>
      <c r="AH30" s="81" t="s">
        <v>158</v>
      </c>
    </row>
    <row r="31" spans="1:34" s="82" customFormat="1" ht="11.25">
      <c r="A31" s="93" t="s">
        <v>159</v>
      </c>
      <c r="B31" s="83" t="s">
        <v>17</v>
      </c>
      <c r="C31" s="461" t="s">
        <v>150</v>
      </c>
      <c r="D31" s="462"/>
      <c r="E31" s="463"/>
      <c r="F31" s="158" t="s">
        <v>160</v>
      </c>
      <c r="G31" s="84">
        <v>537795</v>
      </c>
      <c r="H31" s="84"/>
      <c r="I31" s="84">
        <v>537795</v>
      </c>
      <c r="J31" s="84"/>
      <c r="K31" s="84"/>
      <c r="L31" s="84"/>
      <c r="M31" s="84"/>
      <c r="N31" s="84"/>
      <c r="O31" s="84"/>
      <c r="P31" s="84">
        <v>279451</v>
      </c>
      <c r="Q31" s="84"/>
      <c r="R31" s="84">
        <v>258344</v>
      </c>
      <c r="S31" s="84"/>
      <c r="T31" s="84">
        <v>216279.52</v>
      </c>
      <c r="U31" s="84"/>
      <c r="V31" s="84">
        <v>216279.52</v>
      </c>
      <c r="W31" s="84"/>
      <c r="X31" s="84"/>
      <c r="Y31" s="84"/>
      <c r="Z31" s="84"/>
      <c r="AA31" s="84"/>
      <c r="AB31" s="84"/>
      <c r="AC31" s="84">
        <v>136757.5</v>
      </c>
      <c r="AD31" s="84"/>
      <c r="AE31" s="100">
        <v>79522.02</v>
      </c>
      <c r="AF31" s="85"/>
      <c r="AG31" s="97"/>
      <c r="AH31" s="81" t="s">
        <v>161</v>
      </c>
    </row>
    <row r="32" spans="1:34" s="82" customFormat="1" ht="19.5">
      <c r="A32" s="92" t="s">
        <v>162</v>
      </c>
      <c r="B32" s="88" t="s">
        <v>17</v>
      </c>
      <c r="C32" s="464" t="s">
        <v>150</v>
      </c>
      <c r="D32" s="465"/>
      <c r="E32" s="466"/>
      <c r="F32" s="157" t="s">
        <v>163</v>
      </c>
      <c r="G32" s="84">
        <v>230000</v>
      </c>
      <c r="H32" s="89"/>
      <c r="I32" s="84">
        <v>230000</v>
      </c>
      <c r="J32" s="89"/>
      <c r="K32" s="90"/>
      <c r="L32" s="90"/>
      <c r="M32" s="90"/>
      <c r="N32" s="90"/>
      <c r="O32" s="90"/>
      <c r="P32" s="90">
        <v>80000</v>
      </c>
      <c r="Q32" s="90"/>
      <c r="R32" s="90">
        <v>150000</v>
      </c>
      <c r="S32" s="90"/>
      <c r="T32" s="84">
        <v>55612.4</v>
      </c>
      <c r="U32" s="89"/>
      <c r="V32" s="84">
        <v>55612.4</v>
      </c>
      <c r="W32" s="89"/>
      <c r="X32" s="90"/>
      <c r="Y32" s="90"/>
      <c r="Z32" s="90"/>
      <c r="AA32" s="90"/>
      <c r="AB32" s="90"/>
      <c r="AC32" s="90">
        <v>16508.400000000001</v>
      </c>
      <c r="AD32" s="90"/>
      <c r="AE32" s="102">
        <v>39104</v>
      </c>
      <c r="AF32" s="91"/>
      <c r="AG32" s="127" t="str">
        <f>C32&amp;F32</f>
        <v>00001040000000000851</v>
      </c>
      <c r="AH32" s="81" t="str">
        <f>C32&amp;F32</f>
        <v>00001040000000000851</v>
      </c>
    </row>
    <row r="33" spans="1:34" s="82" customFormat="1" ht="11.25">
      <c r="A33" s="92" t="s">
        <v>164</v>
      </c>
      <c r="B33" s="88" t="s">
        <v>17</v>
      </c>
      <c r="C33" s="464" t="s">
        <v>150</v>
      </c>
      <c r="D33" s="465"/>
      <c r="E33" s="466"/>
      <c r="F33" s="157" t="s">
        <v>165</v>
      </c>
      <c r="G33" s="84">
        <v>180083.6</v>
      </c>
      <c r="H33" s="89"/>
      <c r="I33" s="84">
        <v>180083.6</v>
      </c>
      <c r="J33" s="89"/>
      <c r="K33" s="90"/>
      <c r="L33" s="90"/>
      <c r="M33" s="90"/>
      <c r="N33" s="90"/>
      <c r="O33" s="90"/>
      <c r="P33" s="90">
        <v>119702.6</v>
      </c>
      <c r="Q33" s="90"/>
      <c r="R33" s="90">
        <v>60381</v>
      </c>
      <c r="S33" s="90"/>
      <c r="T33" s="84">
        <v>62577.18</v>
      </c>
      <c r="U33" s="89"/>
      <c r="V33" s="84">
        <v>62577.18</v>
      </c>
      <c r="W33" s="89"/>
      <c r="X33" s="90"/>
      <c r="Y33" s="90"/>
      <c r="Z33" s="90"/>
      <c r="AA33" s="90"/>
      <c r="AB33" s="90"/>
      <c r="AC33" s="90">
        <v>44079.839999999997</v>
      </c>
      <c r="AD33" s="90"/>
      <c r="AE33" s="102">
        <v>18497.34</v>
      </c>
      <c r="AF33" s="91"/>
      <c r="AG33" s="127" t="str">
        <f>C33&amp;F33</f>
        <v>00001040000000000852</v>
      </c>
      <c r="AH33" s="81" t="str">
        <f>C33&amp;F33</f>
        <v>00001040000000000852</v>
      </c>
    </row>
    <row r="34" spans="1:34" s="82" customFormat="1" ht="11.25">
      <c r="A34" s="92" t="s">
        <v>166</v>
      </c>
      <c r="B34" s="88" t="s">
        <v>17</v>
      </c>
      <c r="C34" s="464" t="s">
        <v>150</v>
      </c>
      <c r="D34" s="465"/>
      <c r="E34" s="466"/>
      <c r="F34" s="157" t="s">
        <v>167</v>
      </c>
      <c r="G34" s="84">
        <v>127711.4</v>
      </c>
      <c r="H34" s="89"/>
      <c r="I34" s="84">
        <v>127711.4</v>
      </c>
      <c r="J34" s="89"/>
      <c r="K34" s="90"/>
      <c r="L34" s="90"/>
      <c r="M34" s="90"/>
      <c r="N34" s="90"/>
      <c r="O34" s="90"/>
      <c r="P34" s="90">
        <v>79748.399999999994</v>
      </c>
      <c r="Q34" s="90"/>
      <c r="R34" s="90">
        <v>47963</v>
      </c>
      <c r="S34" s="90"/>
      <c r="T34" s="84">
        <v>98089.94</v>
      </c>
      <c r="U34" s="89"/>
      <c r="V34" s="84">
        <v>98089.94</v>
      </c>
      <c r="W34" s="89"/>
      <c r="X34" s="90"/>
      <c r="Y34" s="90"/>
      <c r="Z34" s="90"/>
      <c r="AA34" s="90"/>
      <c r="AB34" s="90"/>
      <c r="AC34" s="90">
        <v>76169.259999999995</v>
      </c>
      <c r="AD34" s="90"/>
      <c r="AE34" s="102">
        <v>21920.68</v>
      </c>
      <c r="AF34" s="91"/>
      <c r="AG34" s="127" t="str">
        <f>C34&amp;F34</f>
        <v>00001040000000000853</v>
      </c>
      <c r="AH34" s="81" t="str">
        <f>C34&amp;F34</f>
        <v>00001040000000000853</v>
      </c>
    </row>
    <row r="35" spans="1:34" s="82" customFormat="1" ht="11.25">
      <c r="A35" s="93" t="s">
        <v>168</v>
      </c>
      <c r="B35" s="83" t="s">
        <v>17</v>
      </c>
      <c r="C35" s="461" t="s">
        <v>169</v>
      </c>
      <c r="D35" s="462"/>
      <c r="E35" s="463"/>
      <c r="F35" s="158" t="s">
        <v>120</v>
      </c>
      <c r="G35" s="84">
        <v>8700</v>
      </c>
      <c r="H35" s="84"/>
      <c r="I35" s="84">
        <v>8700</v>
      </c>
      <c r="J35" s="84"/>
      <c r="K35" s="84"/>
      <c r="L35" s="84"/>
      <c r="M35" s="84"/>
      <c r="N35" s="84"/>
      <c r="O35" s="84"/>
      <c r="P35" s="84">
        <v>8700</v>
      </c>
      <c r="Q35" s="84"/>
      <c r="R35" s="84"/>
      <c r="S35" s="84"/>
      <c r="T35" s="84">
        <v>0</v>
      </c>
      <c r="U35" s="84"/>
      <c r="V35" s="84">
        <v>0</v>
      </c>
      <c r="W35" s="84"/>
      <c r="X35" s="84"/>
      <c r="Y35" s="84"/>
      <c r="Z35" s="84"/>
      <c r="AA35" s="84"/>
      <c r="AB35" s="84"/>
      <c r="AC35" s="84">
        <v>0</v>
      </c>
      <c r="AD35" s="84"/>
      <c r="AE35" s="100"/>
      <c r="AF35" s="85"/>
      <c r="AG35" s="97"/>
      <c r="AH35" s="81" t="s">
        <v>170</v>
      </c>
    </row>
    <row r="36" spans="1:34" s="82" customFormat="1" ht="19.5">
      <c r="A36" s="93" t="s">
        <v>140</v>
      </c>
      <c r="B36" s="83" t="s">
        <v>17</v>
      </c>
      <c r="C36" s="461" t="s">
        <v>169</v>
      </c>
      <c r="D36" s="462"/>
      <c r="E36" s="463"/>
      <c r="F36" s="158" t="s">
        <v>17</v>
      </c>
      <c r="G36" s="84">
        <v>8700</v>
      </c>
      <c r="H36" s="84"/>
      <c r="I36" s="84">
        <v>8700</v>
      </c>
      <c r="J36" s="84"/>
      <c r="K36" s="84"/>
      <c r="L36" s="84"/>
      <c r="M36" s="84"/>
      <c r="N36" s="84"/>
      <c r="O36" s="84"/>
      <c r="P36" s="84">
        <v>8700</v>
      </c>
      <c r="Q36" s="84"/>
      <c r="R36" s="84"/>
      <c r="S36" s="84"/>
      <c r="T36" s="84">
        <v>0</v>
      </c>
      <c r="U36" s="84"/>
      <c r="V36" s="84">
        <v>0</v>
      </c>
      <c r="W36" s="84"/>
      <c r="X36" s="84"/>
      <c r="Y36" s="84"/>
      <c r="Z36" s="84"/>
      <c r="AA36" s="84"/>
      <c r="AB36" s="84"/>
      <c r="AC36" s="84">
        <v>0</v>
      </c>
      <c r="AD36" s="84"/>
      <c r="AE36" s="100"/>
      <c r="AF36" s="85"/>
      <c r="AG36" s="97"/>
      <c r="AH36" s="81" t="s">
        <v>171</v>
      </c>
    </row>
    <row r="37" spans="1:34" s="82" customFormat="1" ht="29.25">
      <c r="A37" s="93" t="s">
        <v>142</v>
      </c>
      <c r="B37" s="83" t="s">
        <v>17</v>
      </c>
      <c r="C37" s="461" t="s">
        <v>169</v>
      </c>
      <c r="D37" s="462"/>
      <c r="E37" s="463"/>
      <c r="F37" s="158" t="s">
        <v>143</v>
      </c>
      <c r="G37" s="84">
        <v>8700</v>
      </c>
      <c r="H37" s="84"/>
      <c r="I37" s="84">
        <v>8700</v>
      </c>
      <c r="J37" s="84"/>
      <c r="K37" s="84"/>
      <c r="L37" s="84"/>
      <c r="M37" s="84"/>
      <c r="N37" s="84"/>
      <c r="O37" s="84"/>
      <c r="P37" s="84">
        <v>8700</v>
      </c>
      <c r="Q37" s="84"/>
      <c r="R37" s="84"/>
      <c r="S37" s="84"/>
      <c r="T37" s="84">
        <v>0</v>
      </c>
      <c r="U37" s="84"/>
      <c r="V37" s="84">
        <v>0</v>
      </c>
      <c r="W37" s="84"/>
      <c r="X37" s="84"/>
      <c r="Y37" s="84"/>
      <c r="Z37" s="84"/>
      <c r="AA37" s="84"/>
      <c r="AB37" s="84"/>
      <c r="AC37" s="84">
        <v>0</v>
      </c>
      <c r="AD37" s="84"/>
      <c r="AE37" s="100"/>
      <c r="AF37" s="85"/>
      <c r="AG37" s="97"/>
      <c r="AH37" s="81" t="s">
        <v>172</v>
      </c>
    </row>
    <row r="38" spans="1:34" s="82" customFormat="1" ht="29.25">
      <c r="A38" s="92" t="s">
        <v>147</v>
      </c>
      <c r="B38" s="88" t="s">
        <v>17</v>
      </c>
      <c r="C38" s="464" t="s">
        <v>169</v>
      </c>
      <c r="D38" s="465"/>
      <c r="E38" s="466"/>
      <c r="F38" s="157" t="s">
        <v>148</v>
      </c>
      <c r="G38" s="84">
        <v>8700</v>
      </c>
      <c r="H38" s="89"/>
      <c r="I38" s="84">
        <v>8700</v>
      </c>
      <c r="J38" s="89"/>
      <c r="K38" s="90"/>
      <c r="L38" s="90"/>
      <c r="M38" s="90"/>
      <c r="N38" s="90"/>
      <c r="O38" s="90"/>
      <c r="P38" s="90">
        <v>8700</v>
      </c>
      <c r="Q38" s="90"/>
      <c r="R38" s="90"/>
      <c r="S38" s="90"/>
      <c r="T38" s="84">
        <v>0</v>
      </c>
      <c r="U38" s="89"/>
      <c r="V38" s="84">
        <v>0</v>
      </c>
      <c r="W38" s="89"/>
      <c r="X38" s="90"/>
      <c r="Y38" s="90"/>
      <c r="Z38" s="90"/>
      <c r="AA38" s="90"/>
      <c r="AB38" s="90"/>
      <c r="AC38" s="90">
        <v>0</v>
      </c>
      <c r="AD38" s="90"/>
      <c r="AE38" s="102"/>
      <c r="AF38" s="91"/>
      <c r="AG38" s="127" t="str">
        <f>C38&amp;F38</f>
        <v>00001050000000000244</v>
      </c>
      <c r="AH38" s="81" t="str">
        <f>C38&amp;F38</f>
        <v>00001050000000000244</v>
      </c>
    </row>
    <row r="39" spans="1:34" s="82" customFormat="1" ht="29.25">
      <c r="A39" s="93" t="s">
        <v>173</v>
      </c>
      <c r="B39" s="83" t="s">
        <v>17</v>
      </c>
      <c r="C39" s="461" t="s">
        <v>174</v>
      </c>
      <c r="D39" s="462"/>
      <c r="E39" s="463"/>
      <c r="F39" s="158" t="s">
        <v>120</v>
      </c>
      <c r="G39" s="84">
        <v>8446702</v>
      </c>
      <c r="H39" s="84"/>
      <c r="I39" s="84">
        <v>8446702</v>
      </c>
      <c r="J39" s="84">
        <v>631402</v>
      </c>
      <c r="K39" s="84"/>
      <c r="L39" s="84"/>
      <c r="M39" s="84"/>
      <c r="N39" s="84"/>
      <c r="O39" s="84"/>
      <c r="P39" s="84">
        <v>8446702</v>
      </c>
      <c r="Q39" s="84">
        <v>300000</v>
      </c>
      <c r="R39" s="84">
        <v>331402</v>
      </c>
      <c r="S39" s="84"/>
      <c r="T39" s="84">
        <v>2545689.12</v>
      </c>
      <c r="U39" s="84"/>
      <c r="V39" s="84">
        <v>2545689.12</v>
      </c>
      <c r="W39" s="84">
        <v>280552</v>
      </c>
      <c r="X39" s="84"/>
      <c r="Y39" s="84"/>
      <c r="Z39" s="84"/>
      <c r="AA39" s="84"/>
      <c r="AB39" s="84"/>
      <c r="AC39" s="84">
        <v>2545689.12</v>
      </c>
      <c r="AD39" s="84">
        <v>150000</v>
      </c>
      <c r="AE39" s="100">
        <v>130552</v>
      </c>
      <c r="AF39" s="85"/>
      <c r="AG39" s="97"/>
      <c r="AH39" s="81" t="s">
        <v>175</v>
      </c>
    </row>
    <row r="40" spans="1:34" s="82" customFormat="1" ht="48.75">
      <c r="A40" s="93" t="s">
        <v>125</v>
      </c>
      <c r="B40" s="83" t="s">
        <v>17</v>
      </c>
      <c r="C40" s="461" t="s">
        <v>174</v>
      </c>
      <c r="D40" s="462"/>
      <c r="E40" s="463"/>
      <c r="F40" s="158" t="s">
        <v>126</v>
      </c>
      <c r="G40" s="84">
        <v>7926502</v>
      </c>
      <c r="H40" s="84"/>
      <c r="I40" s="84">
        <v>7926502</v>
      </c>
      <c r="J40" s="84"/>
      <c r="K40" s="84"/>
      <c r="L40" s="84"/>
      <c r="M40" s="84"/>
      <c r="N40" s="84"/>
      <c r="O40" s="84"/>
      <c r="P40" s="84">
        <v>7926502</v>
      </c>
      <c r="Q40" s="84"/>
      <c r="R40" s="84"/>
      <c r="S40" s="84"/>
      <c r="T40" s="84">
        <v>2361295.9500000002</v>
      </c>
      <c r="U40" s="84"/>
      <c r="V40" s="84">
        <v>2361295.9500000002</v>
      </c>
      <c r="W40" s="84"/>
      <c r="X40" s="84"/>
      <c r="Y40" s="84"/>
      <c r="Z40" s="84"/>
      <c r="AA40" s="84"/>
      <c r="AB40" s="84"/>
      <c r="AC40" s="84">
        <v>2361295.9500000002</v>
      </c>
      <c r="AD40" s="84"/>
      <c r="AE40" s="100"/>
      <c r="AF40" s="85"/>
      <c r="AG40" s="97"/>
      <c r="AH40" s="81" t="s">
        <v>176</v>
      </c>
    </row>
    <row r="41" spans="1:34" s="82" customFormat="1" ht="19.5">
      <c r="A41" s="93" t="s">
        <v>128</v>
      </c>
      <c r="B41" s="83" t="s">
        <v>17</v>
      </c>
      <c r="C41" s="461" t="s">
        <v>174</v>
      </c>
      <c r="D41" s="462"/>
      <c r="E41" s="463"/>
      <c r="F41" s="158" t="s">
        <v>129</v>
      </c>
      <c r="G41" s="84">
        <v>7926502</v>
      </c>
      <c r="H41" s="84"/>
      <c r="I41" s="84">
        <v>7926502</v>
      </c>
      <c r="J41" s="84"/>
      <c r="K41" s="84"/>
      <c r="L41" s="84"/>
      <c r="M41" s="84"/>
      <c r="N41" s="84"/>
      <c r="O41" s="84"/>
      <c r="P41" s="84">
        <v>7926502</v>
      </c>
      <c r="Q41" s="84"/>
      <c r="R41" s="84"/>
      <c r="S41" s="84"/>
      <c r="T41" s="84">
        <v>2361295.9500000002</v>
      </c>
      <c r="U41" s="84"/>
      <c r="V41" s="84">
        <v>2361295.9500000002</v>
      </c>
      <c r="W41" s="84"/>
      <c r="X41" s="84"/>
      <c r="Y41" s="84"/>
      <c r="Z41" s="84"/>
      <c r="AA41" s="84"/>
      <c r="AB41" s="84"/>
      <c r="AC41" s="84">
        <v>2361295.9500000002</v>
      </c>
      <c r="AD41" s="84"/>
      <c r="AE41" s="100"/>
      <c r="AF41" s="85"/>
      <c r="AG41" s="97"/>
      <c r="AH41" s="81" t="s">
        <v>177</v>
      </c>
    </row>
    <row r="42" spans="1:34" s="82" customFormat="1" ht="19.5">
      <c r="A42" s="92" t="s">
        <v>131</v>
      </c>
      <c r="B42" s="88" t="s">
        <v>17</v>
      </c>
      <c r="C42" s="464" t="s">
        <v>174</v>
      </c>
      <c r="D42" s="465"/>
      <c r="E42" s="466"/>
      <c r="F42" s="157" t="s">
        <v>132</v>
      </c>
      <c r="G42" s="84">
        <v>5793580</v>
      </c>
      <c r="H42" s="89"/>
      <c r="I42" s="84">
        <v>5793580</v>
      </c>
      <c r="J42" s="89"/>
      <c r="K42" s="90"/>
      <c r="L42" s="90"/>
      <c r="M42" s="90"/>
      <c r="N42" s="90"/>
      <c r="O42" s="90"/>
      <c r="P42" s="90">
        <v>5793580</v>
      </c>
      <c r="Q42" s="90"/>
      <c r="R42" s="90"/>
      <c r="S42" s="90"/>
      <c r="T42" s="84">
        <v>1821372.62</v>
      </c>
      <c r="U42" s="89"/>
      <c r="V42" s="84">
        <v>1821372.62</v>
      </c>
      <c r="W42" s="89"/>
      <c r="X42" s="90"/>
      <c r="Y42" s="90"/>
      <c r="Z42" s="90"/>
      <c r="AA42" s="90"/>
      <c r="AB42" s="90"/>
      <c r="AC42" s="90">
        <v>1821372.62</v>
      </c>
      <c r="AD42" s="90"/>
      <c r="AE42" s="102"/>
      <c r="AF42" s="91"/>
      <c r="AG42" s="127" t="str">
        <f>C42&amp;F42</f>
        <v>00001060000000000121</v>
      </c>
      <c r="AH42" s="81" t="str">
        <f>C42&amp;F42</f>
        <v>00001060000000000121</v>
      </c>
    </row>
    <row r="43" spans="1:34" s="82" customFormat="1" ht="29.25">
      <c r="A43" s="92" t="s">
        <v>133</v>
      </c>
      <c r="B43" s="88" t="s">
        <v>17</v>
      </c>
      <c r="C43" s="464" t="s">
        <v>174</v>
      </c>
      <c r="D43" s="465"/>
      <c r="E43" s="466"/>
      <c r="F43" s="157" t="s">
        <v>134</v>
      </c>
      <c r="G43" s="84">
        <v>481200</v>
      </c>
      <c r="H43" s="89"/>
      <c r="I43" s="84">
        <v>481200</v>
      </c>
      <c r="J43" s="89"/>
      <c r="K43" s="90"/>
      <c r="L43" s="90"/>
      <c r="M43" s="90"/>
      <c r="N43" s="90"/>
      <c r="O43" s="90"/>
      <c r="P43" s="90">
        <v>481200</v>
      </c>
      <c r="Q43" s="90"/>
      <c r="R43" s="90"/>
      <c r="S43" s="90"/>
      <c r="T43" s="84">
        <v>60100</v>
      </c>
      <c r="U43" s="89"/>
      <c r="V43" s="84">
        <v>60100</v>
      </c>
      <c r="W43" s="89"/>
      <c r="X43" s="90"/>
      <c r="Y43" s="90"/>
      <c r="Z43" s="90"/>
      <c r="AA43" s="90"/>
      <c r="AB43" s="90"/>
      <c r="AC43" s="90">
        <v>60100</v>
      </c>
      <c r="AD43" s="90"/>
      <c r="AE43" s="102"/>
      <c r="AF43" s="91"/>
      <c r="AG43" s="127" t="str">
        <f>C43&amp;F43</f>
        <v>00001060000000000122</v>
      </c>
      <c r="AH43" s="81" t="str">
        <f>C43&amp;F43</f>
        <v>00001060000000000122</v>
      </c>
    </row>
    <row r="44" spans="1:34" s="82" customFormat="1" ht="39">
      <c r="A44" s="92" t="s">
        <v>135</v>
      </c>
      <c r="B44" s="88" t="s">
        <v>17</v>
      </c>
      <c r="C44" s="464" t="s">
        <v>174</v>
      </c>
      <c r="D44" s="465"/>
      <c r="E44" s="466"/>
      <c r="F44" s="157" t="s">
        <v>136</v>
      </c>
      <c r="G44" s="84">
        <v>1651722</v>
      </c>
      <c r="H44" s="89"/>
      <c r="I44" s="84">
        <v>1651722</v>
      </c>
      <c r="J44" s="89"/>
      <c r="K44" s="90"/>
      <c r="L44" s="90"/>
      <c r="M44" s="90"/>
      <c r="N44" s="90"/>
      <c r="O44" s="90"/>
      <c r="P44" s="90">
        <v>1651722</v>
      </c>
      <c r="Q44" s="90"/>
      <c r="R44" s="90"/>
      <c r="S44" s="90"/>
      <c r="T44" s="84">
        <v>479823.33</v>
      </c>
      <c r="U44" s="89"/>
      <c r="V44" s="84">
        <v>479823.33</v>
      </c>
      <c r="W44" s="89"/>
      <c r="X44" s="90"/>
      <c r="Y44" s="90"/>
      <c r="Z44" s="90"/>
      <c r="AA44" s="90"/>
      <c r="AB44" s="90"/>
      <c r="AC44" s="90">
        <v>479823.33</v>
      </c>
      <c r="AD44" s="90"/>
      <c r="AE44" s="102"/>
      <c r="AF44" s="91"/>
      <c r="AG44" s="127" t="str">
        <f>C44&amp;F44</f>
        <v>00001060000000000129</v>
      </c>
      <c r="AH44" s="81" t="str">
        <f>C44&amp;F44</f>
        <v>00001060000000000129</v>
      </c>
    </row>
    <row r="45" spans="1:34" s="82" customFormat="1" ht="19.5">
      <c r="A45" s="93" t="s">
        <v>140</v>
      </c>
      <c r="B45" s="83" t="s">
        <v>17</v>
      </c>
      <c r="C45" s="461" t="s">
        <v>174</v>
      </c>
      <c r="D45" s="462"/>
      <c r="E45" s="463"/>
      <c r="F45" s="158" t="s">
        <v>17</v>
      </c>
      <c r="G45" s="84">
        <v>513555.63</v>
      </c>
      <c r="H45" s="84"/>
      <c r="I45" s="84">
        <v>513555.63</v>
      </c>
      <c r="J45" s="84"/>
      <c r="K45" s="84"/>
      <c r="L45" s="84"/>
      <c r="M45" s="84"/>
      <c r="N45" s="84"/>
      <c r="O45" s="84"/>
      <c r="P45" s="84">
        <v>513555.63</v>
      </c>
      <c r="Q45" s="84"/>
      <c r="R45" s="84"/>
      <c r="S45" s="84"/>
      <c r="T45" s="84">
        <v>181933.99</v>
      </c>
      <c r="U45" s="84"/>
      <c r="V45" s="84">
        <v>181933.99</v>
      </c>
      <c r="W45" s="84"/>
      <c r="X45" s="84"/>
      <c r="Y45" s="84"/>
      <c r="Z45" s="84"/>
      <c r="AA45" s="84"/>
      <c r="AB45" s="84"/>
      <c r="AC45" s="84">
        <v>181933.99</v>
      </c>
      <c r="AD45" s="84"/>
      <c r="AE45" s="100"/>
      <c r="AF45" s="85"/>
      <c r="AG45" s="97"/>
      <c r="AH45" s="81" t="s">
        <v>178</v>
      </c>
    </row>
    <row r="46" spans="1:34" s="82" customFormat="1" ht="29.25">
      <c r="A46" s="93" t="s">
        <v>142</v>
      </c>
      <c r="B46" s="83" t="s">
        <v>17</v>
      </c>
      <c r="C46" s="461" t="s">
        <v>174</v>
      </c>
      <c r="D46" s="462"/>
      <c r="E46" s="463"/>
      <c r="F46" s="158" t="s">
        <v>143</v>
      </c>
      <c r="G46" s="84">
        <v>513555.63</v>
      </c>
      <c r="H46" s="84"/>
      <c r="I46" s="84">
        <v>513555.63</v>
      </c>
      <c r="J46" s="84"/>
      <c r="K46" s="84"/>
      <c r="L46" s="84"/>
      <c r="M46" s="84"/>
      <c r="N46" s="84"/>
      <c r="O46" s="84"/>
      <c r="P46" s="84">
        <v>513555.63</v>
      </c>
      <c r="Q46" s="84"/>
      <c r="R46" s="84"/>
      <c r="S46" s="84"/>
      <c r="T46" s="84">
        <v>181933.99</v>
      </c>
      <c r="U46" s="84"/>
      <c r="V46" s="84">
        <v>181933.99</v>
      </c>
      <c r="W46" s="84"/>
      <c r="X46" s="84"/>
      <c r="Y46" s="84"/>
      <c r="Z46" s="84"/>
      <c r="AA46" s="84"/>
      <c r="AB46" s="84"/>
      <c r="AC46" s="84">
        <v>181933.99</v>
      </c>
      <c r="AD46" s="84"/>
      <c r="AE46" s="100"/>
      <c r="AF46" s="85"/>
      <c r="AG46" s="97"/>
      <c r="AH46" s="81" t="s">
        <v>179</v>
      </c>
    </row>
    <row r="47" spans="1:34" s="82" customFormat="1" ht="19.5">
      <c r="A47" s="92" t="s">
        <v>145</v>
      </c>
      <c r="B47" s="88" t="s">
        <v>17</v>
      </c>
      <c r="C47" s="464" t="s">
        <v>174</v>
      </c>
      <c r="D47" s="465"/>
      <c r="E47" s="466"/>
      <c r="F47" s="157" t="s">
        <v>146</v>
      </c>
      <c r="G47" s="84">
        <v>290555.63</v>
      </c>
      <c r="H47" s="89"/>
      <c r="I47" s="84">
        <v>290555.63</v>
      </c>
      <c r="J47" s="89"/>
      <c r="K47" s="90"/>
      <c r="L47" s="90"/>
      <c r="M47" s="90"/>
      <c r="N47" s="90"/>
      <c r="O47" s="90"/>
      <c r="P47" s="90">
        <v>290555.63</v>
      </c>
      <c r="Q47" s="90"/>
      <c r="R47" s="90"/>
      <c r="S47" s="90"/>
      <c r="T47" s="84">
        <v>108660.75</v>
      </c>
      <c r="U47" s="89"/>
      <c r="V47" s="84">
        <v>108660.75</v>
      </c>
      <c r="W47" s="89"/>
      <c r="X47" s="90"/>
      <c r="Y47" s="90"/>
      <c r="Z47" s="90"/>
      <c r="AA47" s="90"/>
      <c r="AB47" s="90"/>
      <c r="AC47" s="90">
        <v>108660.75</v>
      </c>
      <c r="AD47" s="90"/>
      <c r="AE47" s="102"/>
      <c r="AF47" s="91"/>
      <c r="AG47" s="127" t="str">
        <f>C47&amp;F47</f>
        <v>00001060000000000242</v>
      </c>
      <c r="AH47" s="81" t="str">
        <f>C47&amp;F47</f>
        <v>00001060000000000242</v>
      </c>
    </row>
    <row r="48" spans="1:34" s="82" customFormat="1" ht="29.25">
      <c r="A48" s="92" t="s">
        <v>147</v>
      </c>
      <c r="B48" s="88" t="s">
        <v>17</v>
      </c>
      <c r="C48" s="464" t="s">
        <v>174</v>
      </c>
      <c r="D48" s="465"/>
      <c r="E48" s="466"/>
      <c r="F48" s="157" t="s">
        <v>148</v>
      </c>
      <c r="G48" s="84">
        <v>223000</v>
      </c>
      <c r="H48" s="89"/>
      <c r="I48" s="84">
        <v>223000</v>
      </c>
      <c r="J48" s="89"/>
      <c r="K48" s="90"/>
      <c r="L48" s="90"/>
      <c r="M48" s="90"/>
      <c r="N48" s="90"/>
      <c r="O48" s="90"/>
      <c r="P48" s="90">
        <v>223000</v>
      </c>
      <c r="Q48" s="90"/>
      <c r="R48" s="90"/>
      <c r="S48" s="90"/>
      <c r="T48" s="84">
        <v>73273.240000000005</v>
      </c>
      <c r="U48" s="89"/>
      <c r="V48" s="84">
        <v>73273.240000000005</v>
      </c>
      <c r="W48" s="89"/>
      <c r="X48" s="90"/>
      <c r="Y48" s="90"/>
      <c r="Z48" s="90"/>
      <c r="AA48" s="90"/>
      <c r="AB48" s="90"/>
      <c r="AC48" s="90">
        <v>73273.240000000005</v>
      </c>
      <c r="AD48" s="90"/>
      <c r="AE48" s="102"/>
      <c r="AF48" s="91"/>
      <c r="AG48" s="127" t="str">
        <f>C48&amp;F48</f>
        <v>00001060000000000244</v>
      </c>
      <c r="AH48" s="81" t="str">
        <f>C48&amp;F48</f>
        <v>00001060000000000244</v>
      </c>
    </row>
    <row r="49" spans="1:34" s="82" customFormat="1" ht="11.25">
      <c r="A49" s="93" t="s">
        <v>180</v>
      </c>
      <c r="B49" s="83" t="s">
        <v>17</v>
      </c>
      <c r="C49" s="461" t="s">
        <v>174</v>
      </c>
      <c r="D49" s="462"/>
      <c r="E49" s="463"/>
      <c r="F49" s="158" t="s">
        <v>22</v>
      </c>
      <c r="G49" s="84">
        <v>0</v>
      </c>
      <c r="H49" s="84"/>
      <c r="I49" s="84">
        <v>0</v>
      </c>
      <c r="J49" s="84">
        <v>631402</v>
      </c>
      <c r="K49" s="84"/>
      <c r="L49" s="84"/>
      <c r="M49" s="84"/>
      <c r="N49" s="84"/>
      <c r="O49" s="84"/>
      <c r="P49" s="84"/>
      <c r="Q49" s="84">
        <v>300000</v>
      </c>
      <c r="R49" s="84">
        <v>331402</v>
      </c>
      <c r="S49" s="84"/>
      <c r="T49" s="84">
        <v>0</v>
      </c>
      <c r="U49" s="84"/>
      <c r="V49" s="84">
        <v>0</v>
      </c>
      <c r="W49" s="84">
        <v>280552</v>
      </c>
      <c r="X49" s="84"/>
      <c r="Y49" s="84"/>
      <c r="Z49" s="84"/>
      <c r="AA49" s="84"/>
      <c r="AB49" s="84"/>
      <c r="AC49" s="84"/>
      <c r="AD49" s="84">
        <v>150000</v>
      </c>
      <c r="AE49" s="100">
        <v>130552</v>
      </c>
      <c r="AF49" s="85"/>
      <c r="AG49" s="97"/>
      <c r="AH49" s="81" t="s">
        <v>181</v>
      </c>
    </row>
    <row r="50" spans="1:34" s="82" customFormat="1" ht="11.25">
      <c r="A50" s="92" t="s">
        <v>182</v>
      </c>
      <c r="B50" s="88" t="s">
        <v>17</v>
      </c>
      <c r="C50" s="464" t="s">
        <v>174</v>
      </c>
      <c r="D50" s="465"/>
      <c r="E50" s="466"/>
      <c r="F50" s="157" t="s">
        <v>183</v>
      </c>
      <c r="G50" s="84">
        <v>0</v>
      </c>
      <c r="H50" s="89"/>
      <c r="I50" s="84">
        <v>0</v>
      </c>
      <c r="J50" s="89">
        <v>631402</v>
      </c>
      <c r="K50" s="90"/>
      <c r="L50" s="90"/>
      <c r="M50" s="90"/>
      <c r="N50" s="90"/>
      <c r="O50" s="90"/>
      <c r="P50" s="90"/>
      <c r="Q50" s="90">
        <v>300000</v>
      </c>
      <c r="R50" s="90">
        <v>331402</v>
      </c>
      <c r="S50" s="90"/>
      <c r="T50" s="84">
        <v>0</v>
      </c>
      <c r="U50" s="89"/>
      <c r="V50" s="84">
        <v>0</v>
      </c>
      <c r="W50" s="89">
        <v>280552</v>
      </c>
      <c r="X50" s="90"/>
      <c r="Y50" s="90"/>
      <c r="Z50" s="90"/>
      <c r="AA50" s="90"/>
      <c r="AB50" s="90"/>
      <c r="AC50" s="90"/>
      <c r="AD50" s="90">
        <v>150000</v>
      </c>
      <c r="AE50" s="102">
        <v>130552</v>
      </c>
      <c r="AF50" s="91"/>
      <c r="AG50" s="127" t="str">
        <f>C50&amp;F50</f>
        <v>00001060000000000540</v>
      </c>
      <c r="AH50" s="81" t="str">
        <f>C50&amp;F50</f>
        <v>00001060000000000540</v>
      </c>
    </row>
    <row r="51" spans="1:34" s="82" customFormat="1" ht="11.25">
      <c r="A51" s="93" t="s">
        <v>156</v>
      </c>
      <c r="B51" s="83" t="s">
        <v>17</v>
      </c>
      <c r="C51" s="461" t="s">
        <v>174</v>
      </c>
      <c r="D51" s="462"/>
      <c r="E51" s="463"/>
      <c r="F51" s="158" t="s">
        <v>157</v>
      </c>
      <c r="G51" s="84">
        <v>6644.37</v>
      </c>
      <c r="H51" s="84"/>
      <c r="I51" s="84">
        <v>6644.37</v>
      </c>
      <c r="J51" s="84"/>
      <c r="K51" s="84"/>
      <c r="L51" s="84"/>
      <c r="M51" s="84"/>
      <c r="N51" s="84"/>
      <c r="O51" s="84"/>
      <c r="P51" s="84">
        <v>6644.37</v>
      </c>
      <c r="Q51" s="84"/>
      <c r="R51" s="84"/>
      <c r="S51" s="84"/>
      <c r="T51" s="84">
        <v>2459.1799999999998</v>
      </c>
      <c r="U51" s="84"/>
      <c r="V51" s="84">
        <v>2459.1799999999998</v>
      </c>
      <c r="W51" s="84"/>
      <c r="X51" s="84"/>
      <c r="Y51" s="84"/>
      <c r="Z51" s="84"/>
      <c r="AA51" s="84"/>
      <c r="AB51" s="84"/>
      <c r="AC51" s="84">
        <v>2459.1799999999998</v>
      </c>
      <c r="AD51" s="84"/>
      <c r="AE51" s="100"/>
      <c r="AF51" s="85"/>
      <c r="AG51" s="97"/>
      <c r="AH51" s="81" t="s">
        <v>184</v>
      </c>
    </row>
    <row r="52" spans="1:34" s="82" customFormat="1" ht="11.25">
      <c r="A52" s="93" t="s">
        <v>159</v>
      </c>
      <c r="B52" s="83" t="s">
        <v>17</v>
      </c>
      <c r="C52" s="461" t="s">
        <v>174</v>
      </c>
      <c r="D52" s="462"/>
      <c r="E52" s="463"/>
      <c r="F52" s="158" t="s">
        <v>160</v>
      </c>
      <c r="G52" s="84">
        <v>6644.37</v>
      </c>
      <c r="H52" s="84"/>
      <c r="I52" s="84">
        <v>6644.37</v>
      </c>
      <c r="J52" s="84"/>
      <c r="K52" s="84"/>
      <c r="L52" s="84"/>
      <c r="M52" s="84"/>
      <c r="N52" s="84"/>
      <c r="O52" s="84"/>
      <c r="P52" s="84">
        <v>6644.37</v>
      </c>
      <c r="Q52" s="84"/>
      <c r="R52" s="84"/>
      <c r="S52" s="84"/>
      <c r="T52" s="84">
        <v>2459.1799999999998</v>
      </c>
      <c r="U52" s="84"/>
      <c r="V52" s="84">
        <v>2459.1799999999998</v>
      </c>
      <c r="W52" s="84"/>
      <c r="X52" s="84"/>
      <c r="Y52" s="84"/>
      <c r="Z52" s="84"/>
      <c r="AA52" s="84"/>
      <c r="AB52" s="84"/>
      <c r="AC52" s="84">
        <v>2459.1799999999998</v>
      </c>
      <c r="AD52" s="84"/>
      <c r="AE52" s="100"/>
      <c r="AF52" s="85"/>
      <c r="AG52" s="97"/>
      <c r="AH52" s="81" t="s">
        <v>185</v>
      </c>
    </row>
    <row r="53" spans="1:34" s="82" customFormat="1" ht="19.5">
      <c r="A53" s="92" t="s">
        <v>162</v>
      </c>
      <c r="B53" s="88" t="s">
        <v>17</v>
      </c>
      <c r="C53" s="464" t="s">
        <v>174</v>
      </c>
      <c r="D53" s="465"/>
      <c r="E53" s="466"/>
      <c r="F53" s="157" t="s">
        <v>163</v>
      </c>
      <c r="G53" s="84">
        <v>200</v>
      </c>
      <c r="H53" s="89"/>
      <c r="I53" s="84">
        <v>200</v>
      </c>
      <c r="J53" s="89"/>
      <c r="K53" s="90"/>
      <c r="L53" s="90"/>
      <c r="M53" s="90"/>
      <c r="N53" s="90"/>
      <c r="O53" s="90"/>
      <c r="P53" s="90">
        <v>200</v>
      </c>
      <c r="Q53" s="90"/>
      <c r="R53" s="90"/>
      <c r="S53" s="90"/>
      <c r="T53" s="84">
        <v>0</v>
      </c>
      <c r="U53" s="89"/>
      <c r="V53" s="84">
        <v>0</v>
      </c>
      <c r="W53" s="89"/>
      <c r="X53" s="90"/>
      <c r="Y53" s="90"/>
      <c r="Z53" s="90"/>
      <c r="AA53" s="90"/>
      <c r="AB53" s="90"/>
      <c r="AC53" s="90">
        <v>0</v>
      </c>
      <c r="AD53" s="90"/>
      <c r="AE53" s="102"/>
      <c r="AF53" s="91"/>
      <c r="AG53" s="127" t="str">
        <f>C53&amp;F53</f>
        <v>00001060000000000851</v>
      </c>
      <c r="AH53" s="81" t="str">
        <f>C53&amp;F53</f>
        <v>00001060000000000851</v>
      </c>
    </row>
    <row r="54" spans="1:34" s="82" customFormat="1" ht="11.25">
      <c r="A54" s="92" t="s">
        <v>166</v>
      </c>
      <c r="B54" s="88" t="s">
        <v>17</v>
      </c>
      <c r="C54" s="464" t="s">
        <v>174</v>
      </c>
      <c r="D54" s="465"/>
      <c r="E54" s="466"/>
      <c r="F54" s="157" t="s">
        <v>167</v>
      </c>
      <c r="G54" s="84">
        <v>6444.37</v>
      </c>
      <c r="H54" s="89"/>
      <c r="I54" s="84">
        <v>6444.37</v>
      </c>
      <c r="J54" s="89"/>
      <c r="K54" s="90"/>
      <c r="L54" s="90"/>
      <c r="M54" s="90"/>
      <c r="N54" s="90"/>
      <c r="O54" s="90"/>
      <c r="P54" s="90">
        <v>6444.37</v>
      </c>
      <c r="Q54" s="90"/>
      <c r="R54" s="90"/>
      <c r="S54" s="90"/>
      <c r="T54" s="84">
        <v>2459.1799999999998</v>
      </c>
      <c r="U54" s="89"/>
      <c r="V54" s="84">
        <v>2459.1799999999998</v>
      </c>
      <c r="W54" s="89"/>
      <c r="X54" s="90"/>
      <c r="Y54" s="90"/>
      <c r="Z54" s="90"/>
      <c r="AA54" s="90"/>
      <c r="AB54" s="90"/>
      <c r="AC54" s="90">
        <v>2459.1799999999998</v>
      </c>
      <c r="AD54" s="90"/>
      <c r="AE54" s="102"/>
      <c r="AF54" s="91"/>
      <c r="AG54" s="127" t="str">
        <f>C54&amp;F54</f>
        <v>00001060000000000853</v>
      </c>
      <c r="AH54" s="81" t="str">
        <f>C54&amp;F54</f>
        <v>00001060000000000853</v>
      </c>
    </row>
    <row r="55" spans="1:34" s="82" customFormat="1" ht="11.25">
      <c r="A55" s="93" t="s">
        <v>186</v>
      </c>
      <c r="B55" s="83" t="s">
        <v>17</v>
      </c>
      <c r="C55" s="461" t="s">
        <v>187</v>
      </c>
      <c r="D55" s="462"/>
      <c r="E55" s="463"/>
      <c r="F55" s="158" t="s">
        <v>120</v>
      </c>
      <c r="G55" s="84">
        <v>203000</v>
      </c>
      <c r="H55" s="84"/>
      <c r="I55" s="84">
        <v>203000</v>
      </c>
      <c r="J55" s="84"/>
      <c r="K55" s="84"/>
      <c r="L55" s="84"/>
      <c r="M55" s="84"/>
      <c r="N55" s="84"/>
      <c r="O55" s="84"/>
      <c r="P55" s="84">
        <v>50000</v>
      </c>
      <c r="Q55" s="84">
        <v>100000</v>
      </c>
      <c r="R55" s="84">
        <v>53000</v>
      </c>
      <c r="S55" s="84"/>
      <c r="T55" s="84">
        <v>0</v>
      </c>
      <c r="U55" s="84"/>
      <c r="V55" s="84">
        <v>0</v>
      </c>
      <c r="W55" s="84"/>
      <c r="X55" s="84"/>
      <c r="Y55" s="84"/>
      <c r="Z55" s="84"/>
      <c r="AA55" s="84"/>
      <c r="AB55" s="84"/>
      <c r="AC55" s="84">
        <v>0</v>
      </c>
      <c r="AD55" s="84">
        <v>0</v>
      </c>
      <c r="AE55" s="100">
        <v>0</v>
      </c>
      <c r="AF55" s="85"/>
      <c r="AG55" s="97"/>
      <c r="AH55" s="81" t="s">
        <v>188</v>
      </c>
    </row>
    <row r="56" spans="1:34" s="82" customFormat="1" ht="11.25">
      <c r="A56" s="93" t="s">
        <v>156</v>
      </c>
      <c r="B56" s="83" t="s">
        <v>17</v>
      </c>
      <c r="C56" s="461" t="s">
        <v>187</v>
      </c>
      <c r="D56" s="462"/>
      <c r="E56" s="463"/>
      <c r="F56" s="158" t="s">
        <v>157</v>
      </c>
      <c r="G56" s="84">
        <v>203000</v>
      </c>
      <c r="H56" s="84"/>
      <c r="I56" s="84">
        <v>203000</v>
      </c>
      <c r="J56" s="84"/>
      <c r="K56" s="84"/>
      <c r="L56" s="84"/>
      <c r="M56" s="84"/>
      <c r="N56" s="84"/>
      <c r="O56" s="84"/>
      <c r="P56" s="84">
        <v>50000</v>
      </c>
      <c r="Q56" s="84">
        <v>100000</v>
      </c>
      <c r="R56" s="84">
        <v>53000</v>
      </c>
      <c r="S56" s="84"/>
      <c r="T56" s="84">
        <v>0</v>
      </c>
      <c r="U56" s="84"/>
      <c r="V56" s="84">
        <v>0</v>
      </c>
      <c r="W56" s="84"/>
      <c r="X56" s="84"/>
      <c r="Y56" s="84"/>
      <c r="Z56" s="84"/>
      <c r="AA56" s="84"/>
      <c r="AB56" s="84"/>
      <c r="AC56" s="84">
        <v>0</v>
      </c>
      <c r="AD56" s="84">
        <v>0</v>
      </c>
      <c r="AE56" s="100">
        <v>0</v>
      </c>
      <c r="AF56" s="85"/>
      <c r="AG56" s="97"/>
      <c r="AH56" s="81" t="s">
        <v>189</v>
      </c>
    </row>
    <row r="57" spans="1:34" s="82" customFormat="1" ht="11.25">
      <c r="A57" s="92" t="s">
        <v>190</v>
      </c>
      <c r="B57" s="88" t="s">
        <v>17</v>
      </c>
      <c r="C57" s="464" t="s">
        <v>187</v>
      </c>
      <c r="D57" s="465"/>
      <c r="E57" s="466"/>
      <c r="F57" s="157" t="s">
        <v>191</v>
      </c>
      <c r="G57" s="84">
        <v>203000</v>
      </c>
      <c r="H57" s="89"/>
      <c r="I57" s="84">
        <v>203000</v>
      </c>
      <c r="J57" s="89"/>
      <c r="K57" s="90"/>
      <c r="L57" s="90"/>
      <c r="M57" s="90"/>
      <c r="N57" s="90"/>
      <c r="O57" s="90"/>
      <c r="P57" s="90">
        <v>50000</v>
      </c>
      <c r="Q57" s="90">
        <v>100000</v>
      </c>
      <c r="R57" s="90">
        <v>53000</v>
      </c>
      <c r="S57" s="90"/>
      <c r="T57" s="84">
        <v>0</v>
      </c>
      <c r="U57" s="89"/>
      <c r="V57" s="84">
        <v>0</v>
      </c>
      <c r="W57" s="89"/>
      <c r="X57" s="90"/>
      <c r="Y57" s="90"/>
      <c r="Z57" s="90"/>
      <c r="AA57" s="90"/>
      <c r="AB57" s="90"/>
      <c r="AC57" s="90">
        <v>0</v>
      </c>
      <c r="AD57" s="90">
        <v>0</v>
      </c>
      <c r="AE57" s="102">
        <v>0</v>
      </c>
      <c r="AF57" s="91"/>
      <c r="AG57" s="127" t="str">
        <f>C57&amp;F57</f>
        <v>00001110000000000870</v>
      </c>
      <c r="AH57" s="81" t="str">
        <f>C57&amp;F57</f>
        <v>00001110000000000870</v>
      </c>
    </row>
    <row r="58" spans="1:34" s="82" customFormat="1" ht="11.25">
      <c r="A58" s="93" t="s">
        <v>192</v>
      </c>
      <c r="B58" s="83" t="s">
        <v>17</v>
      </c>
      <c r="C58" s="461" t="s">
        <v>193</v>
      </c>
      <c r="D58" s="462"/>
      <c r="E58" s="463"/>
      <c r="F58" s="158" t="s">
        <v>120</v>
      </c>
      <c r="G58" s="84">
        <v>8422711.0199999996</v>
      </c>
      <c r="H58" s="84"/>
      <c r="I58" s="84">
        <v>8422711.0199999996</v>
      </c>
      <c r="J58" s="84">
        <v>1359400</v>
      </c>
      <c r="K58" s="84"/>
      <c r="L58" s="84"/>
      <c r="M58" s="84"/>
      <c r="N58" s="84"/>
      <c r="O58" s="84"/>
      <c r="P58" s="84">
        <v>8123931.29</v>
      </c>
      <c r="Q58" s="84">
        <v>915120.46</v>
      </c>
      <c r="R58" s="84">
        <v>743059.27</v>
      </c>
      <c r="S58" s="84"/>
      <c r="T58" s="84">
        <v>2824938.49</v>
      </c>
      <c r="U58" s="84"/>
      <c r="V58" s="84">
        <v>2824938.49</v>
      </c>
      <c r="W58" s="84">
        <v>401000</v>
      </c>
      <c r="X58" s="84"/>
      <c r="Y58" s="84"/>
      <c r="Z58" s="84"/>
      <c r="AA58" s="84"/>
      <c r="AB58" s="84"/>
      <c r="AC58" s="84">
        <v>2964517.69</v>
      </c>
      <c r="AD58" s="84">
        <v>71463.58</v>
      </c>
      <c r="AE58" s="100">
        <v>189957.22</v>
      </c>
      <c r="AF58" s="85"/>
      <c r="AG58" s="97"/>
      <c r="AH58" s="81" t="s">
        <v>194</v>
      </c>
    </row>
    <row r="59" spans="1:34" s="82" customFormat="1" ht="19.5">
      <c r="A59" s="93" t="s">
        <v>140</v>
      </c>
      <c r="B59" s="83" t="s">
        <v>17</v>
      </c>
      <c r="C59" s="461" t="s">
        <v>193</v>
      </c>
      <c r="D59" s="462"/>
      <c r="E59" s="463"/>
      <c r="F59" s="158" t="s">
        <v>17</v>
      </c>
      <c r="G59" s="84">
        <v>2772378.02</v>
      </c>
      <c r="H59" s="84"/>
      <c r="I59" s="84">
        <v>2772378.02</v>
      </c>
      <c r="J59" s="84"/>
      <c r="K59" s="84"/>
      <c r="L59" s="84"/>
      <c r="M59" s="84"/>
      <c r="N59" s="84"/>
      <c r="O59" s="84"/>
      <c r="P59" s="84">
        <v>1176722.29</v>
      </c>
      <c r="Q59" s="84">
        <v>885120.46</v>
      </c>
      <c r="R59" s="84">
        <v>710535.27</v>
      </c>
      <c r="S59" s="84"/>
      <c r="T59" s="84">
        <v>272343.09000000003</v>
      </c>
      <c r="U59" s="84"/>
      <c r="V59" s="84">
        <v>272343.09000000003</v>
      </c>
      <c r="W59" s="84"/>
      <c r="X59" s="84"/>
      <c r="Y59" s="84"/>
      <c r="Z59" s="84"/>
      <c r="AA59" s="84"/>
      <c r="AB59" s="84"/>
      <c r="AC59" s="84">
        <v>10922.29</v>
      </c>
      <c r="AD59" s="84">
        <v>71463.58</v>
      </c>
      <c r="AE59" s="100">
        <v>189957.22</v>
      </c>
      <c r="AF59" s="85"/>
      <c r="AG59" s="97"/>
      <c r="AH59" s="81" t="s">
        <v>195</v>
      </c>
    </row>
    <row r="60" spans="1:34" s="82" customFormat="1" ht="29.25">
      <c r="A60" s="93" t="s">
        <v>142</v>
      </c>
      <c r="B60" s="83" t="s">
        <v>17</v>
      </c>
      <c r="C60" s="461" t="s">
        <v>193</v>
      </c>
      <c r="D60" s="462"/>
      <c r="E60" s="463"/>
      <c r="F60" s="158" t="s">
        <v>143</v>
      </c>
      <c r="G60" s="84">
        <v>2772378.02</v>
      </c>
      <c r="H60" s="84"/>
      <c r="I60" s="84">
        <v>2772378.02</v>
      </c>
      <c r="J60" s="84"/>
      <c r="K60" s="84"/>
      <c r="L60" s="84"/>
      <c r="M60" s="84"/>
      <c r="N60" s="84"/>
      <c r="O60" s="84"/>
      <c r="P60" s="84">
        <v>1176722.29</v>
      </c>
      <c r="Q60" s="84">
        <v>885120.46</v>
      </c>
      <c r="R60" s="84">
        <v>710535.27</v>
      </c>
      <c r="S60" s="84"/>
      <c r="T60" s="84">
        <v>272343.09000000003</v>
      </c>
      <c r="U60" s="84"/>
      <c r="V60" s="84">
        <v>272343.09000000003</v>
      </c>
      <c r="W60" s="84"/>
      <c r="X60" s="84"/>
      <c r="Y60" s="84"/>
      <c r="Z60" s="84"/>
      <c r="AA60" s="84"/>
      <c r="AB60" s="84"/>
      <c r="AC60" s="84">
        <v>10922.29</v>
      </c>
      <c r="AD60" s="84">
        <v>71463.58</v>
      </c>
      <c r="AE60" s="100">
        <v>189957.22</v>
      </c>
      <c r="AF60" s="85"/>
      <c r="AG60" s="97"/>
      <c r="AH60" s="81" t="s">
        <v>196</v>
      </c>
    </row>
    <row r="61" spans="1:34" s="82" customFormat="1" ht="19.5">
      <c r="A61" s="92" t="s">
        <v>145</v>
      </c>
      <c r="B61" s="88" t="s">
        <v>17</v>
      </c>
      <c r="C61" s="464" t="s">
        <v>193</v>
      </c>
      <c r="D61" s="465"/>
      <c r="E61" s="466"/>
      <c r="F61" s="157" t="s">
        <v>146</v>
      </c>
      <c r="G61" s="84">
        <v>568000</v>
      </c>
      <c r="H61" s="89"/>
      <c r="I61" s="84">
        <v>568000</v>
      </c>
      <c r="J61" s="89"/>
      <c r="K61" s="90"/>
      <c r="L61" s="90"/>
      <c r="M61" s="90"/>
      <c r="N61" s="90"/>
      <c r="O61" s="90"/>
      <c r="P61" s="90">
        <v>37000</v>
      </c>
      <c r="Q61" s="90"/>
      <c r="R61" s="90">
        <v>531000</v>
      </c>
      <c r="S61" s="90"/>
      <c r="T61" s="84">
        <v>121775.35</v>
      </c>
      <c r="U61" s="89"/>
      <c r="V61" s="84">
        <v>121775.35</v>
      </c>
      <c r="W61" s="89"/>
      <c r="X61" s="90"/>
      <c r="Y61" s="90"/>
      <c r="Z61" s="90"/>
      <c r="AA61" s="90"/>
      <c r="AB61" s="90"/>
      <c r="AC61" s="90">
        <v>0</v>
      </c>
      <c r="AD61" s="90"/>
      <c r="AE61" s="102">
        <v>121775.35</v>
      </c>
      <c r="AF61" s="91"/>
      <c r="AG61" s="127" t="str">
        <f>C61&amp;F61</f>
        <v>00001130000000000242</v>
      </c>
      <c r="AH61" s="81" t="str">
        <f>C61&amp;F61</f>
        <v>00001130000000000242</v>
      </c>
    </row>
    <row r="62" spans="1:34" s="82" customFormat="1" ht="29.25">
      <c r="A62" s="92" t="s">
        <v>147</v>
      </c>
      <c r="B62" s="88" t="s">
        <v>17</v>
      </c>
      <c r="C62" s="464" t="s">
        <v>193</v>
      </c>
      <c r="D62" s="465"/>
      <c r="E62" s="466"/>
      <c r="F62" s="157" t="s">
        <v>148</v>
      </c>
      <c r="G62" s="84">
        <v>2204378.02</v>
      </c>
      <c r="H62" s="89"/>
      <c r="I62" s="84">
        <v>2204378.02</v>
      </c>
      <c r="J62" s="89"/>
      <c r="K62" s="90"/>
      <c r="L62" s="90"/>
      <c r="M62" s="90"/>
      <c r="N62" s="90"/>
      <c r="O62" s="90"/>
      <c r="P62" s="90">
        <v>1139722.29</v>
      </c>
      <c r="Q62" s="90">
        <v>885120.46</v>
      </c>
      <c r="R62" s="90">
        <v>179535.27</v>
      </c>
      <c r="S62" s="90"/>
      <c r="T62" s="84">
        <v>150567.74</v>
      </c>
      <c r="U62" s="89"/>
      <c r="V62" s="84">
        <v>150567.74</v>
      </c>
      <c r="W62" s="89"/>
      <c r="X62" s="90"/>
      <c r="Y62" s="90"/>
      <c r="Z62" s="90"/>
      <c r="AA62" s="90"/>
      <c r="AB62" s="90"/>
      <c r="AC62" s="90">
        <v>10922.29</v>
      </c>
      <c r="AD62" s="90">
        <v>71463.58</v>
      </c>
      <c r="AE62" s="102">
        <v>68181.87</v>
      </c>
      <c r="AF62" s="91"/>
      <c r="AG62" s="127" t="str">
        <f>C62&amp;F62</f>
        <v>00001130000000000244</v>
      </c>
      <c r="AH62" s="81" t="str">
        <f>C62&amp;F62</f>
        <v>00001130000000000244</v>
      </c>
    </row>
    <row r="63" spans="1:34" s="82" customFormat="1" ht="11.25">
      <c r="A63" s="93" t="s">
        <v>180</v>
      </c>
      <c r="B63" s="83" t="s">
        <v>17</v>
      </c>
      <c r="C63" s="461" t="s">
        <v>193</v>
      </c>
      <c r="D63" s="462"/>
      <c r="E63" s="463"/>
      <c r="F63" s="158" t="s">
        <v>22</v>
      </c>
      <c r="G63" s="84">
        <v>0</v>
      </c>
      <c r="H63" s="84"/>
      <c r="I63" s="84">
        <v>0</v>
      </c>
      <c r="J63" s="84">
        <v>1359400</v>
      </c>
      <c r="K63" s="84"/>
      <c r="L63" s="84"/>
      <c r="M63" s="84"/>
      <c r="N63" s="84"/>
      <c r="O63" s="84"/>
      <c r="P63" s="84">
        <v>1359400</v>
      </c>
      <c r="Q63" s="84"/>
      <c r="R63" s="84"/>
      <c r="S63" s="84"/>
      <c r="T63" s="84">
        <v>0</v>
      </c>
      <c r="U63" s="84"/>
      <c r="V63" s="84">
        <v>0</v>
      </c>
      <c r="W63" s="84">
        <v>401000</v>
      </c>
      <c r="X63" s="84"/>
      <c r="Y63" s="84"/>
      <c r="Z63" s="84"/>
      <c r="AA63" s="84"/>
      <c r="AB63" s="84"/>
      <c r="AC63" s="84">
        <v>401000</v>
      </c>
      <c r="AD63" s="84"/>
      <c r="AE63" s="100"/>
      <c r="AF63" s="85"/>
      <c r="AG63" s="97"/>
      <c r="AH63" s="81" t="s">
        <v>197</v>
      </c>
    </row>
    <row r="64" spans="1:34" s="82" customFormat="1" ht="11.25">
      <c r="A64" s="92" t="s">
        <v>198</v>
      </c>
      <c r="B64" s="88" t="s">
        <v>17</v>
      </c>
      <c r="C64" s="464" t="s">
        <v>193</v>
      </c>
      <c r="D64" s="465"/>
      <c r="E64" s="466"/>
      <c r="F64" s="157" t="s">
        <v>199</v>
      </c>
      <c r="G64" s="84">
        <v>0</v>
      </c>
      <c r="H64" s="89"/>
      <c r="I64" s="84">
        <v>0</v>
      </c>
      <c r="J64" s="89">
        <v>1359400</v>
      </c>
      <c r="K64" s="90"/>
      <c r="L64" s="90"/>
      <c r="M64" s="90"/>
      <c r="N64" s="90"/>
      <c r="O64" s="90"/>
      <c r="P64" s="90">
        <v>1359400</v>
      </c>
      <c r="Q64" s="90"/>
      <c r="R64" s="90"/>
      <c r="S64" s="90"/>
      <c r="T64" s="84">
        <v>0</v>
      </c>
      <c r="U64" s="89"/>
      <c r="V64" s="84">
        <v>0</v>
      </c>
      <c r="W64" s="89">
        <v>401000</v>
      </c>
      <c r="X64" s="90"/>
      <c r="Y64" s="90"/>
      <c r="Z64" s="90"/>
      <c r="AA64" s="90"/>
      <c r="AB64" s="90"/>
      <c r="AC64" s="90">
        <v>401000</v>
      </c>
      <c r="AD64" s="90"/>
      <c r="AE64" s="102"/>
      <c r="AF64" s="91"/>
      <c r="AG64" s="127" t="str">
        <f>C64&amp;F64</f>
        <v>00001130000000000530</v>
      </c>
      <c r="AH64" s="81" t="str">
        <f>C64&amp;F64</f>
        <v>00001130000000000530</v>
      </c>
    </row>
    <row r="65" spans="1:34" s="82" customFormat="1" ht="19.5">
      <c r="A65" s="93" t="s">
        <v>200</v>
      </c>
      <c r="B65" s="83" t="s">
        <v>17</v>
      </c>
      <c r="C65" s="461" t="s">
        <v>193</v>
      </c>
      <c r="D65" s="462"/>
      <c r="E65" s="463"/>
      <c r="F65" s="158" t="s">
        <v>201</v>
      </c>
      <c r="G65" s="84">
        <v>5587809</v>
      </c>
      <c r="H65" s="84"/>
      <c r="I65" s="84">
        <v>5587809</v>
      </c>
      <c r="J65" s="84"/>
      <c r="K65" s="84"/>
      <c r="L65" s="84"/>
      <c r="M65" s="84"/>
      <c r="N65" s="84"/>
      <c r="O65" s="84"/>
      <c r="P65" s="84">
        <v>5587809</v>
      </c>
      <c r="Q65" s="84"/>
      <c r="R65" s="84"/>
      <c r="S65" s="84"/>
      <c r="T65" s="84">
        <v>2552595.4</v>
      </c>
      <c r="U65" s="84"/>
      <c r="V65" s="84">
        <v>2552595.4</v>
      </c>
      <c r="W65" s="84"/>
      <c r="X65" s="84"/>
      <c r="Y65" s="84"/>
      <c r="Z65" s="84"/>
      <c r="AA65" s="84"/>
      <c r="AB65" s="84"/>
      <c r="AC65" s="84">
        <v>2552595.4</v>
      </c>
      <c r="AD65" s="84"/>
      <c r="AE65" s="100"/>
      <c r="AF65" s="85"/>
      <c r="AG65" s="97"/>
      <c r="AH65" s="81" t="s">
        <v>202</v>
      </c>
    </row>
    <row r="66" spans="1:34" s="82" customFormat="1" ht="11.25">
      <c r="A66" s="93" t="s">
        <v>203</v>
      </c>
      <c r="B66" s="83" t="s">
        <v>17</v>
      </c>
      <c r="C66" s="461" t="s">
        <v>193</v>
      </c>
      <c r="D66" s="462"/>
      <c r="E66" s="463"/>
      <c r="F66" s="158" t="s">
        <v>204</v>
      </c>
      <c r="G66" s="84">
        <v>5587809</v>
      </c>
      <c r="H66" s="84"/>
      <c r="I66" s="84">
        <v>5587809</v>
      </c>
      <c r="J66" s="84"/>
      <c r="K66" s="84"/>
      <c r="L66" s="84"/>
      <c r="M66" s="84"/>
      <c r="N66" s="84"/>
      <c r="O66" s="84"/>
      <c r="P66" s="84">
        <v>5587809</v>
      </c>
      <c r="Q66" s="84"/>
      <c r="R66" s="84"/>
      <c r="S66" s="84"/>
      <c r="T66" s="84">
        <v>2552595.4</v>
      </c>
      <c r="U66" s="84"/>
      <c r="V66" s="84">
        <v>2552595.4</v>
      </c>
      <c r="W66" s="84"/>
      <c r="X66" s="84"/>
      <c r="Y66" s="84"/>
      <c r="Z66" s="84"/>
      <c r="AA66" s="84"/>
      <c r="AB66" s="84"/>
      <c r="AC66" s="84">
        <v>2552595.4</v>
      </c>
      <c r="AD66" s="84"/>
      <c r="AE66" s="100"/>
      <c r="AF66" s="85"/>
      <c r="AG66" s="97"/>
      <c r="AH66" s="81" t="s">
        <v>205</v>
      </c>
    </row>
    <row r="67" spans="1:34" s="82" customFormat="1" ht="39">
      <c r="A67" s="92" t="s">
        <v>206</v>
      </c>
      <c r="B67" s="88" t="s">
        <v>17</v>
      </c>
      <c r="C67" s="464" t="s">
        <v>193</v>
      </c>
      <c r="D67" s="465"/>
      <c r="E67" s="466"/>
      <c r="F67" s="157" t="s">
        <v>207</v>
      </c>
      <c r="G67" s="84">
        <v>5587809</v>
      </c>
      <c r="H67" s="89"/>
      <c r="I67" s="84">
        <v>5587809</v>
      </c>
      <c r="J67" s="89"/>
      <c r="K67" s="90"/>
      <c r="L67" s="90"/>
      <c r="M67" s="90"/>
      <c r="N67" s="90"/>
      <c r="O67" s="90"/>
      <c r="P67" s="90">
        <v>5587809</v>
      </c>
      <c r="Q67" s="90"/>
      <c r="R67" s="90"/>
      <c r="S67" s="90"/>
      <c r="T67" s="84">
        <v>2552595.4</v>
      </c>
      <c r="U67" s="89"/>
      <c r="V67" s="84">
        <v>2552595.4</v>
      </c>
      <c r="W67" s="89"/>
      <c r="X67" s="90"/>
      <c r="Y67" s="90"/>
      <c r="Z67" s="90"/>
      <c r="AA67" s="90"/>
      <c r="AB67" s="90"/>
      <c r="AC67" s="90">
        <v>2552595.4</v>
      </c>
      <c r="AD67" s="90"/>
      <c r="AE67" s="102"/>
      <c r="AF67" s="91"/>
      <c r="AG67" s="127" t="str">
        <f>C67&amp;F67</f>
        <v>00001130000000000611</v>
      </c>
      <c r="AH67" s="81" t="str">
        <f>C67&amp;F67</f>
        <v>00001130000000000611</v>
      </c>
    </row>
    <row r="68" spans="1:34" s="82" customFormat="1" ht="11.25">
      <c r="A68" s="93" t="s">
        <v>156</v>
      </c>
      <c r="B68" s="83" t="s">
        <v>17</v>
      </c>
      <c r="C68" s="461" t="s">
        <v>193</v>
      </c>
      <c r="D68" s="462"/>
      <c r="E68" s="463"/>
      <c r="F68" s="158" t="s">
        <v>157</v>
      </c>
      <c r="G68" s="84">
        <v>62524</v>
      </c>
      <c r="H68" s="84"/>
      <c r="I68" s="84">
        <v>62524</v>
      </c>
      <c r="J68" s="84"/>
      <c r="K68" s="84"/>
      <c r="L68" s="84"/>
      <c r="M68" s="84"/>
      <c r="N68" s="84"/>
      <c r="O68" s="84"/>
      <c r="P68" s="84"/>
      <c r="Q68" s="84">
        <v>30000</v>
      </c>
      <c r="R68" s="84">
        <v>32524</v>
      </c>
      <c r="S68" s="84"/>
      <c r="T68" s="84">
        <v>0</v>
      </c>
      <c r="U68" s="84"/>
      <c r="V68" s="84">
        <v>0</v>
      </c>
      <c r="W68" s="84"/>
      <c r="X68" s="84"/>
      <c r="Y68" s="84"/>
      <c r="Z68" s="84"/>
      <c r="AA68" s="84"/>
      <c r="AB68" s="84"/>
      <c r="AC68" s="84"/>
      <c r="AD68" s="84">
        <v>0</v>
      </c>
      <c r="AE68" s="100"/>
      <c r="AF68" s="85"/>
      <c r="AG68" s="97"/>
      <c r="AH68" s="81" t="s">
        <v>208</v>
      </c>
    </row>
    <row r="69" spans="1:34" s="82" customFormat="1" ht="11.25">
      <c r="A69" s="93" t="s">
        <v>159</v>
      </c>
      <c r="B69" s="83" t="s">
        <v>17</v>
      </c>
      <c r="C69" s="461" t="s">
        <v>193</v>
      </c>
      <c r="D69" s="462"/>
      <c r="E69" s="463"/>
      <c r="F69" s="158" t="s">
        <v>160</v>
      </c>
      <c r="G69" s="84">
        <v>62524</v>
      </c>
      <c r="H69" s="84"/>
      <c r="I69" s="84">
        <v>62524</v>
      </c>
      <c r="J69" s="84"/>
      <c r="K69" s="84"/>
      <c r="L69" s="84"/>
      <c r="M69" s="84"/>
      <c r="N69" s="84"/>
      <c r="O69" s="84"/>
      <c r="P69" s="84"/>
      <c r="Q69" s="84">
        <v>30000</v>
      </c>
      <c r="R69" s="84">
        <v>32524</v>
      </c>
      <c r="S69" s="84"/>
      <c r="T69" s="84">
        <v>0</v>
      </c>
      <c r="U69" s="84"/>
      <c r="V69" s="84">
        <v>0</v>
      </c>
      <c r="W69" s="84"/>
      <c r="X69" s="84"/>
      <c r="Y69" s="84"/>
      <c r="Z69" s="84"/>
      <c r="AA69" s="84"/>
      <c r="AB69" s="84"/>
      <c r="AC69" s="84"/>
      <c r="AD69" s="84">
        <v>0</v>
      </c>
      <c r="AE69" s="100"/>
      <c r="AF69" s="85"/>
      <c r="AG69" s="97"/>
      <c r="AH69" s="81" t="s">
        <v>209</v>
      </c>
    </row>
    <row r="70" spans="1:34" s="82" customFormat="1" ht="11.25">
      <c r="A70" s="92" t="s">
        <v>164</v>
      </c>
      <c r="B70" s="88" t="s">
        <v>17</v>
      </c>
      <c r="C70" s="464" t="s">
        <v>193</v>
      </c>
      <c r="D70" s="465"/>
      <c r="E70" s="466"/>
      <c r="F70" s="157" t="s">
        <v>165</v>
      </c>
      <c r="G70" s="84">
        <v>62524</v>
      </c>
      <c r="H70" s="89"/>
      <c r="I70" s="84">
        <v>62524</v>
      </c>
      <c r="J70" s="89"/>
      <c r="K70" s="90"/>
      <c r="L70" s="90"/>
      <c r="M70" s="90"/>
      <c r="N70" s="90"/>
      <c r="O70" s="90"/>
      <c r="P70" s="90"/>
      <c r="Q70" s="90">
        <v>30000</v>
      </c>
      <c r="R70" s="90">
        <v>32524</v>
      </c>
      <c r="S70" s="90"/>
      <c r="T70" s="84">
        <v>0</v>
      </c>
      <c r="U70" s="89"/>
      <c r="V70" s="84">
        <v>0</v>
      </c>
      <c r="W70" s="89"/>
      <c r="X70" s="90"/>
      <c r="Y70" s="90"/>
      <c r="Z70" s="90"/>
      <c r="AA70" s="90"/>
      <c r="AB70" s="90"/>
      <c r="AC70" s="90"/>
      <c r="AD70" s="90">
        <v>0</v>
      </c>
      <c r="AE70" s="102"/>
      <c r="AF70" s="91"/>
      <c r="AG70" s="127" t="str">
        <f>C70&amp;F70</f>
        <v>00001130000000000852</v>
      </c>
      <c r="AH70" s="81" t="str">
        <f>C70&amp;F70</f>
        <v>00001130000000000852</v>
      </c>
    </row>
    <row r="71" spans="1:34" s="82" customFormat="1" ht="11.25">
      <c r="A71" s="93" t="s">
        <v>210</v>
      </c>
      <c r="B71" s="83" t="s">
        <v>17</v>
      </c>
      <c r="C71" s="461" t="s">
        <v>211</v>
      </c>
      <c r="D71" s="462"/>
      <c r="E71" s="463"/>
      <c r="F71" s="158" t="s">
        <v>120</v>
      </c>
      <c r="G71" s="84">
        <v>679000</v>
      </c>
      <c r="H71" s="84"/>
      <c r="I71" s="84">
        <v>679000</v>
      </c>
      <c r="J71" s="84">
        <v>679000</v>
      </c>
      <c r="K71" s="84"/>
      <c r="L71" s="84"/>
      <c r="M71" s="84"/>
      <c r="N71" s="84"/>
      <c r="O71" s="84"/>
      <c r="P71" s="84">
        <v>679000</v>
      </c>
      <c r="Q71" s="84"/>
      <c r="R71" s="84">
        <v>679000</v>
      </c>
      <c r="S71" s="84"/>
      <c r="T71" s="84">
        <v>178042.74</v>
      </c>
      <c r="U71" s="84"/>
      <c r="V71" s="84">
        <v>178042.74</v>
      </c>
      <c r="W71" s="84">
        <v>169600</v>
      </c>
      <c r="X71" s="84"/>
      <c r="Y71" s="84"/>
      <c r="Z71" s="84"/>
      <c r="AA71" s="84"/>
      <c r="AB71" s="84"/>
      <c r="AC71" s="84">
        <v>169600</v>
      </c>
      <c r="AD71" s="84"/>
      <c r="AE71" s="100">
        <v>178042.74</v>
      </c>
      <c r="AF71" s="85"/>
      <c r="AG71" s="97"/>
      <c r="AH71" s="81" t="s">
        <v>212</v>
      </c>
    </row>
    <row r="72" spans="1:34" s="82" customFormat="1" ht="11.25">
      <c r="A72" s="93" t="s">
        <v>213</v>
      </c>
      <c r="B72" s="83" t="s">
        <v>17</v>
      </c>
      <c r="C72" s="461" t="s">
        <v>214</v>
      </c>
      <c r="D72" s="462"/>
      <c r="E72" s="463"/>
      <c r="F72" s="158" t="s">
        <v>120</v>
      </c>
      <c r="G72" s="84">
        <v>679000</v>
      </c>
      <c r="H72" s="84"/>
      <c r="I72" s="84">
        <v>679000</v>
      </c>
      <c r="J72" s="84">
        <v>679000</v>
      </c>
      <c r="K72" s="84"/>
      <c r="L72" s="84"/>
      <c r="M72" s="84"/>
      <c r="N72" s="84"/>
      <c r="O72" s="84"/>
      <c r="P72" s="84">
        <v>679000</v>
      </c>
      <c r="Q72" s="84"/>
      <c r="R72" s="84">
        <v>679000</v>
      </c>
      <c r="S72" s="84"/>
      <c r="T72" s="84">
        <v>178042.74</v>
      </c>
      <c r="U72" s="84"/>
      <c r="V72" s="84">
        <v>178042.74</v>
      </c>
      <c r="W72" s="84">
        <v>169600</v>
      </c>
      <c r="X72" s="84"/>
      <c r="Y72" s="84"/>
      <c r="Z72" s="84"/>
      <c r="AA72" s="84"/>
      <c r="AB72" s="84"/>
      <c r="AC72" s="84">
        <v>169600</v>
      </c>
      <c r="AD72" s="84"/>
      <c r="AE72" s="100">
        <v>178042.74</v>
      </c>
      <c r="AF72" s="85"/>
      <c r="AG72" s="97"/>
      <c r="AH72" s="81" t="s">
        <v>215</v>
      </c>
    </row>
    <row r="73" spans="1:34" s="82" customFormat="1" ht="48.75">
      <c r="A73" s="93" t="s">
        <v>125</v>
      </c>
      <c r="B73" s="83" t="s">
        <v>17</v>
      </c>
      <c r="C73" s="461" t="s">
        <v>214</v>
      </c>
      <c r="D73" s="462"/>
      <c r="E73" s="463"/>
      <c r="F73" s="158" t="s">
        <v>126</v>
      </c>
      <c r="G73" s="84">
        <v>613298</v>
      </c>
      <c r="H73" s="84"/>
      <c r="I73" s="84">
        <v>613298</v>
      </c>
      <c r="J73" s="84"/>
      <c r="K73" s="84"/>
      <c r="L73" s="84"/>
      <c r="M73" s="84"/>
      <c r="N73" s="84"/>
      <c r="O73" s="84"/>
      <c r="P73" s="84"/>
      <c r="Q73" s="84"/>
      <c r="R73" s="84">
        <v>613298</v>
      </c>
      <c r="S73" s="84"/>
      <c r="T73" s="84">
        <v>170529.74</v>
      </c>
      <c r="U73" s="84"/>
      <c r="V73" s="84">
        <v>170529.74</v>
      </c>
      <c r="W73" s="84"/>
      <c r="X73" s="84"/>
      <c r="Y73" s="84"/>
      <c r="Z73" s="84"/>
      <c r="AA73" s="84"/>
      <c r="AB73" s="84"/>
      <c r="AC73" s="84"/>
      <c r="AD73" s="84"/>
      <c r="AE73" s="100">
        <v>170529.74</v>
      </c>
      <c r="AF73" s="85"/>
      <c r="AG73" s="97"/>
      <c r="AH73" s="81" t="s">
        <v>216</v>
      </c>
    </row>
    <row r="74" spans="1:34" s="82" customFormat="1" ht="19.5">
      <c r="A74" s="93" t="s">
        <v>128</v>
      </c>
      <c r="B74" s="83" t="s">
        <v>17</v>
      </c>
      <c r="C74" s="461" t="s">
        <v>214</v>
      </c>
      <c r="D74" s="462"/>
      <c r="E74" s="463"/>
      <c r="F74" s="158" t="s">
        <v>129</v>
      </c>
      <c r="G74" s="84">
        <v>613298</v>
      </c>
      <c r="H74" s="84"/>
      <c r="I74" s="84">
        <v>613298</v>
      </c>
      <c r="J74" s="84"/>
      <c r="K74" s="84"/>
      <c r="L74" s="84"/>
      <c r="M74" s="84"/>
      <c r="N74" s="84"/>
      <c r="O74" s="84"/>
      <c r="P74" s="84"/>
      <c r="Q74" s="84"/>
      <c r="R74" s="84">
        <v>613298</v>
      </c>
      <c r="S74" s="84"/>
      <c r="T74" s="84">
        <v>170529.74</v>
      </c>
      <c r="U74" s="84"/>
      <c r="V74" s="84">
        <v>170529.74</v>
      </c>
      <c r="W74" s="84"/>
      <c r="X74" s="84"/>
      <c r="Y74" s="84"/>
      <c r="Z74" s="84"/>
      <c r="AA74" s="84"/>
      <c r="AB74" s="84"/>
      <c r="AC74" s="84"/>
      <c r="AD74" s="84"/>
      <c r="AE74" s="100">
        <v>170529.74</v>
      </c>
      <c r="AF74" s="85"/>
      <c r="AG74" s="97"/>
      <c r="AH74" s="81" t="s">
        <v>217</v>
      </c>
    </row>
    <row r="75" spans="1:34" s="82" customFormat="1" ht="19.5">
      <c r="A75" s="92" t="s">
        <v>131</v>
      </c>
      <c r="B75" s="88" t="s">
        <v>17</v>
      </c>
      <c r="C75" s="464" t="s">
        <v>214</v>
      </c>
      <c r="D75" s="465"/>
      <c r="E75" s="466"/>
      <c r="F75" s="157" t="s">
        <v>132</v>
      </c>
      <c r="G75" s="84">
        <v>466232</v>
      </c>
      <c r="H75" s="89"/>
      <c r="I75" s="84">
        <v>466232</v>
      </c>
      <c r="J75" s="89"/>
      <c r="K75" s="90"/>
      <c r="L75" s="90"/>
      <c r="M75" s="90"/>
      <c r="N75" s="90"/>
      <c r="O75" s="90"/>
      <c r="P75" s="90"/>
      <c r="Q75" s="90"/>
      <c r="R75" s="90">
        <v>466232</v>
      </c>
      <c r="S75" s="90"/>
      <c r="T75" s="84">
        <v>135612.35999999999</v>
      </c>
      <c r="U75" s="89"/>
      <c r="V75" s="84">
        <v>135612.35999999999</v>
      </c>
      <c r="W75" s="89"/>
      <c r="X75" s="90"/>
      <c r="Y75" s="90"/>
      <c r="Z75" s="90"/>
      <c r="AA75" s="90"/>
      <c r="AB75" s="90"/>
      <c r="AC75" s="90"/>
      <c r="AD75" s="90"/>
      <c r="AE75" s="102">
        <v>135612.35999999999</v>
      </c>
      <c r="AF75" s="91"/>
      <c r="AG75" s="127" t="str">
        <f>C75&amp;F75</f>
        <v>00002030000000000121</v>
      </c>
      <c r="AH75" s="81" t="str">
        <f>C75&amp;F75</f>
        <v>00002030000000000121</v>
      </c>
    </row>
    <row r="76" spans="1:34" s="82" customFormat="1" ht="29.25">
      <c r="A76" s="92" t="s">
        <v>133</v>
      </c>
      <c r="B76" s="88" t="s">
        <v>17</v>
      </c>
      <c r="C76" s="464" t="s">
        <v>214</v>
      </c>
      <c r="D76" s="465"/>
      <c r="E76" s="466"/>
      <c r="F76" s="157" t="s">
        <v>134</v>
      </c>
      <c r="G76" s="84">
        <v>4200</v>
      </c>
      <c r="H76" s="89"/>
      <c r="I76" s="84">
        <v>4200</v>
      </c>
      <c r="J76" s="89"/>
      <c r="K76" s="90"/>
      <c r="L76" s="90"/>
      <c r="M76" s="90"/>
      <c r="N76" s="90"/>
      <c r="O76" s="90"/>
      <c r="P76" s="90"/>
      <c r="Q76" s="90"/>
      <c r="R76" s="90">
        <v>4200</v>
      </c>
      <c r="S76" s="90"/>
      <c r="T76" s="84">
        <v>3100</v>
      </c>
      <c r="U76" s="89"/>
      <c r="V76" s="84">
        <v>3100</v>
      </c>
      <c r="W76" s="89"/>
      <c r="X76" s="90"/>
      <c r="Y76" s="90"/>
      <c r="Z76" s="90"/>
      <c r="AA76" s="90"/>
      <c r="AB76" s="90"/>
      <c r="AC76" s="90"/>
      <c r="AD76" s="90"/>
      <c r="AE76" s="102">
        <v>3100</v>
      </c>
      <c r="AF76" s="91"/>
      <c r="AG76" s="127" t="str">
        <f>C76&amp;F76</f>
        <v>00002030000000000122</v>
      </c>
      <c r="AH76" s="81" t="str">
        <f>C76&amp;F76</f>
        <v>00002030000000000122</v>
      </c>
    </row>
    <row r="77" spans="1:34" s="82" customFormat="1" ht="39">
      <c r="A77" s="92" t="s">
        <v>135</v>
      </c>
      <c r="B77" s="88" t="s">
        <v>17</v>
      </c>
      <c r="C77" s="464" t="s">
        <v>214</v>
      </c>
      <c r="D77" s="465"/>
      <c r="E77" s="466"/>
      <c r="F77" s="157" t="s">
        <v>136</v>
      </c>
      <c r="G77" s="84">
        <v>142866</v>
      </c>
      <c r="H77" s="89"/>
      <c r="I77" s="84">
        <v>142866</v>
      </c>
      <c r="J77" s="89"/>
      <c r="K77" s="90"/>
      <c r="L77" s="90"/>
      <c r="M77" s="90"/>
      <c r="N77" s="90"/>
      <c r="O77" s="90"/>
      <c r="P77" s="90"/>
      <c r="Q77" s="90"/>
      <c r="R77" s="90">
        <v>142866</v>
      </c>
      <c r="S77" s="90"/>
      <c r="T77" s="84">
        <v>31817.38</v>
      </c>
      <c r="U77" s="89"/>
      <c r="V77" s="84">
        <v>31817.38</v>
      </c>
      <c r="W77" s="89"/>
      <c r="X77" s="90"/>
      <c r="Y77" s="90"/>
      <c r="Z77" s="90"/>
      <c r="AA77" s="90"/>
      <c r="AB77" s="90"/>
      <c r="AC77" s="90"/>
      <c r="AD77" s="90"/>
      <c r="AE77" s="102">
        <v>31817.38</v>
      </c>
      <c r="AF77" s="91"/>
      <c r="AG77" s="127" t="str">
        <f>C77&amp;F77</f>
        <v>00002030000000000129</v>
      </c>
      <c r="AH77" s="81" t="str">
        <f>C77&amp;F77</f>
        <v>00002030000000000129</v>
      </c>
    </row>
    <row r="78" spans="1:34" s="82" customFormat="1" ht="19.5">
      <c r="A78" s="93" t="s">
        <v>140</v>
      </c>
      <c r="B78" s="83" t="s">
        <v>17</v>
      </c>
      <c r="C78" s="461" t="s">
        <v>214</v>
      </c>
      <c r="D78" s="462"/>
      <c r="E78" s="463"/>
      <c r="F78" s="158" t="s">
        <v>17</v>
      </c>
      <c r="G78" s="84">
        <v>65702</v>
      </c>
      <c r="H78" s="84"/>
      <c r="I78" s="84">
        <v>65702</v>
      </c>
      <c r="J78" s="84"/>
      <c r="K78" s="84"/>
      <c r="L78" s="84"/>
      <c r="M78" s="84"/>
      <c r="N78" s="84"/>
      <c r="O78" s="84"/>
      <c r="P78" s="84"/>
      <c r="Q78" s="84"/>
      <c r="R78" s="84">
        <v>65702</v>
      </c>
      <c r="S78" s="84"/>
      <c r="T78" s="84">
        <v>7513</v>
      </c>
      <c r="U78" s="84"/>
      <c r="V78" s="84">
        <v>7513</v>
      </c>
      <c r="W78" s="84"/>
      <c r="X78" s="84"/>
      <c r="Y78" s="84"/>
      <c r="Z78" s="84"/>
      <c r="AA78" s="84"/>
      <c r="AB78" s="84"/>
      <c r="AC78" s="84"/>
      <c r="AD78" s="84"/>
      <c r="AE78" s="100">
        <v>7513</v>
      </c>
      <c r="AF78" s="85"/>
      <c r="AG78" s="97"/>
      <c r="AH78" s="81" t="s">
        <v>218</v>
      </c>
    </row>
    <row r="79" spans="1:34" s="82" customFormat="1" ht="29.25">
      <c r="A79" s="93" t="s">
        <v>142</v>
      </c>
      <c r="B79" s="83" t="s">
        <v>17</v>
      </c>
      <c r="C79" s="461" t="s">
        <v>214</v>
      </c>
      <c r="D79" s="462"/>
      <c r="E79" s="463"/>
      <c r="F79" s="158" t="s">
        <v>143</v>
      </c>
      <c r="G79" s="84">
        <v>65702</v>
      </c>
      <c r="H79" s="84"/>
      <c r="I79" s="84">
        <v>65702</v>
      </c>
      <c r="J79" s="84"/>
      <c r="K79" s="84"/>
      <c r="L79" s="84"/>
      <c r="M79" s="84"/>
      <c r="N79" s="84"/>
      <c r="O79" s="84"/>
      <c r="P79" s="84"/>
      <c r="Q79" s="84"/>
      <c r="R79" s="84">
        <v>65702</v>
      </c>
      <c r="S79" s="84"/>
      <c r="T79" s="84">
        <v>7513</v>
      </c>
      <c r="U79" s="84"/>
      <c r="V79" s="84">
        <v>7513</v>
      </c>
      <c r="W79" s="84"/>
      <c r="X79" s="84"/>
      <c r="Y79" s="84"/>
      <c r="Z79" s="84"/>
      <c r="AA79" s="84"/>
      <c r="AB79" s="84"/>
      <c r="AC79" s="84"/>
      <c r="AD79" s="84"/>
      <c r="AE79" s="100">
        <v>7513</v>
      </c>
      <c r="AF79" s="85"/>
      <c r="AG79" s="97"/>
      <c r="AH79" s="81" t="s">
        <v>219</v>
      </c>
    </row>
    <row r="80" spans="1:34" s="82" customFormat="1" ht="19.5">
      <c r="A80" s="92" t="s">
        <v>145</v>
      </c>
      <c r="B80" s="88" t="s">
        <v>17</v>
      </c>
      <c r="C80" s="464" t="s">
        <v>214</v>
      </c>
      <c r="D80" s="465"/>
      <c r="E80" s="466"/>
      <c r="F80" s="157" t="s">
        <v>146</v>
      </c>
      <c r="G80" s="84">
        <v>3300</v>
      </c>
      <c r="H80" s="89"/>
      <c r="I80" s="84">
        <v>3300</v>
      </c>
      <c r="J80" s="89"/>
      <c r="K80" s="90"/>
      <c r="L80" s="90"/>
      <c r="M80" s="90"/>
      <c r="N80" s="90"/>
      <c r="O80" s="90"/>
      <c r="P80" s="90"/>
      <c r="Q80" s="90"/>
      <c r="R80" s="90">
        <v>3300</v>
      </c>
      <c r="S80" s="90"/>
      <c r="T80" s="84">
        <v>300</v>
      </c>
      <c r="U80" s="89"/>
      <c r="V80" s="84">
        <v>300</v>
      </c>
      <c r="W80" s="89"/>
      <c r="X80" s="90"/>
      <c r="Y80" s="90"/>
      <c r="Z80" s="90"/>
      <c r="AA80" s="90"/>
      <c r="AB80" s="90"/>
      <c r="AC80" s="90"/>
      <c r="AD80" s="90"/>
      <c r="AE80" s="102">
        <v>300</v>
      </c>
      <c r="AF80" s="91"/>
      <c r="AG80" s="127" t="str">
        <f>C80&amp;F80</f>
        <v>00002030000000000242</v>
      </c>
      <c r="AH80" s="81" t="str">
        <f>C80&amp;F80</f>
        <v>00002030000000000242</v>
      </c>
    </row>
    <row r="81" spans="1:34" s="82" customFormat="1" ht="29.25">
      <c r="A81" s="92" t="s">
        <v>147</v>
      </c>
      <c r="B81" s="88" t="s">
        <v>17</v>
      </c>
      <c r="C81" s="464" t="s">
        <v>214</v>
      </c>
      <c r="D81" s="465"/>
      <c r="E81" s="466"/>
      <c r="F81" s="157" t="s">
        <v>148</v>
      </c>
      <c r="G81" s="84">
        <v>62402</v>
      </c>
      <c r="H81" s="89"/>
      <c r="I81" s="84">
        <v>62402</v>
      </c>
      <c r="J81" s="89"/>
      <c r="K81" s="90"/>
      <c r="L81" s="90"/>
      <c r="M81" s="90"/>
      <c r="N81" s="90"/>
      <c r="O81" s="90"/>
      <c r="P81" s="90"/>
      <c r="Q81" s="90"/>
      <c r="R81" s="90">
        <v>62402</v>
      </c>
      <c r="S81" s="90"/>
      <c r="T81" s="84">
        <v>7213</v>
      </c>
      <c r="U81" s="89"/>
      <c r="V81" s="84">
        <v>7213</v>
      </c>
      <c r="W81" s="89"/>
      <c r="X81" s="90"/>
      <c r="Y81" s="90"/>
      <c r="Z81" s="90"/>
      <c r="AA81" s="90"/>
      <c r="AB81" s="90"/>
      <c r="AC81" s="90"/>
      <c r="AD81" s="90"/>
      <c r="AE81" s="102">
        <v>7213</v>
      </c>
      <c r="AF81" s="91"/>
      <c r="AG81" s="127" t="str">
        <f>C81&amp;F81</f>
        <v>00002030000000000244</v>
      </c>
      <c r="AH81" s="81" t="str">
        <f>C81&amp;F81</f>
        <v>00002030000000000244</v>
      </c>
    </row>
    <row r="82" spans="1:34" s="82" customFormat="1" ht="11.25">
      <c r="A82" s="93" t="s">
        <v>180</v>
      </c>
      <c r="B82" s="83" t="s">
        <v>17</v>
      </c>
      <c r="C82" s="461" t="s">
        <v>214</v>
      </c>
      <c r="D82" s="462"/>
      <c r="E82" s="463"/>
      <c r="F82" s="158" t="s">
        <v>22</v>
      </c>
      <c r="G82" s="84">
        <v>0</v>
      </c>
      <c r="H82" s="84"/>
      <c r="I82" s="84">
        <v>0</v>
      </c>
      <c r="J82" s="84">
        <v>679000</v>
      </c>
      <c r="K82" s="84"/>
      <c r="L82" s="84"/>
      <c r="M82" s="84"/>
      <c r="N82" s="84"/>
      <c r="O82" s="84"/>
      <c r="P82" s="84">
        <v>679000</v>
      </c>
      <c r="Q82" s="84"/>
      <c r="R82" s="84"/>
      <c r="S82" s="84"/>
      <c r="T82" s="84">
        <v>0</v>
      </c>
      <c r="U82" s="84"/>
      <c r="V82" s="84">
        <v>0</v>
      </c>
      <c r="W82" s="84">
        <v>169600</v>
      </c>
      <c r="X82" s="84"/>
      <c r="Y82" s="84"/>
      <c r="Z82" s="84"/>
      <c r="AA82" s="84"/>
      <c r="AB82" s="84"/>
      <c r="AC82" s="84">
        <v>169600</v>
      </c>
      <c r="AD82" s="84"/>
      <c r="AE82" s="100"/>
      <c r="AF82" s="85"/>
      <c r="AG82" s="97"/>
      <c r="AH82" s="81" t="s">
        <v>220</v>
      </c>
    </row>
    <row r="83" spans="1:34" s="82" customFormat="1" ht="11.25">
      <c r="A83" s="92" t="s">
        <v>198</v>
      </c>
      <c r="B83" s="88" t="s">
        <v>17</v>
      </c>
      <c r="C83" s="464" t="s">
        <v>214</v>
      </c>
      <c r="D83" s="465"/>
      <c r="E83" s="466"/>
      <c r="F83" s="157" t="s">
        <v>199</v>
      </c>
      <c r="G83" s="84">
        <v>0</v>
      </c>
      <c r="H83" s="89"/>
      <c r="I83" s="84">
        <v>0</v>
      </c>
      <c r="J83" s="89">
        <v>679000</v>
      </c>
      <c r="K83" s="90"/>
      <c r="L83" s="90"/>
      <c r="M83" s="90"/>
      <c r="N83" s="90"/>
      <c r="O83" s="90"/>
      <c r="P83" s="90">
        <v>679000</v>
      </c>
      <c r="Q83" s="90"/>
      <c r="R83" s="90"/>
      <c r="S83" s="90"/>
      <c r="T83" s="84">
        <v>0</v>
      </c>
      <c r="U83" s="89"/>
      <c r="V83" s="84">
        <v>0</v>
      </c>
      <c r="W83" s="89">
        <v>169600</v>
      </c>
      <c r="X83" s="90"/>
      <c r="Y83" s="90"/>
      <c r="Z83" s="90"/>
      <c r="AA83" s="90"/>
      <c r="AB83" s="90"/>
      <c r="AC83" s="90">
        <v>169600</v>
      </c>
      <c r="AD83" s="90"/>
      <c r="AE83" s="102"/>
      <c r="AF83" s="91"/>
      <c r="AG83" s="127" t="str">
        <f>C83&amp;F83</f>
        <v>00002030000000000530</v>
      </c>
      <c r="AH83" s="81" t="str">
        <f>C83&amp;F83</f>
        <v>00002030000000000530</v>
      </c>
    </row>
    <row r="84" spans="1:34" s="82" customFormat="1" ht="19.5">
      <c r="A84" s="93" t="s">
        <v>221</v>
      </c>
      <c r="B84" s="83" t="s">
        <v>17</v>
      </c>
      <c r="C84" s="461" t="s">
        <v>222</v>
      </c>
      <c r="D84" s="462"/>
      <c r="E84" s="463"/>
      <c r="F84" s="158" t="s">
        <v>120</v>
      </c>
      <c r="G84" s="84">
        <v>2562636.0299999998</v>
      </c>
      <c r="H84" s="84"/>
      <c r="I84" s="84">
        <v>2562636.0299999998</v>
      </c>
      <c r="J84" s="84"/>
      <c r="K84" s="84"/>
      <c r="L84" s="84"/>
      <c r="M84" s="84"/>
      <c r="N84" s="84"/>
      <c r="O84" s="84"/>
      <c r="P84" s="84">
        <v>1074300</v>
      </c>
      <c r="Q84" s="84">
        <v>1205936.03</v>
      </c>
      <c r="R84" s="84">
        <v>282400</v>
      </c>
      <c r="S84" s="84"/>
      <c r="T84" s="84">
        <v>498043.56</v>
      </c>
      <c r="U84" s="84"/>
      <c r="V84" s="84">
        <v>498043.56</v>
      </c>
      <c r="W84" s="84"/>
      <c r="X84" s="84"/>
      <c r="Y84" s="84"/>
      <c r="Z84" s="84"/>
      <c r="AA84" s="84"/>
      <c r="AB84" s="84"/>
      <c r="AC84" s="84">
        <v>317009.64</v>
      </c>
      <c r="AD84" s="84">
        <v>109479.03</v>
      </c>
      <c r="AE84" s="100">
        <v>71554.89</v>
      </c>
      <c r="AF84" s="85"/>
      <c r="AG84" s="97"/>
      <c r="AH84" s="81" t="s">
        <v>223</v>
      </c>
    </row>
    <row r="85" spans="1:34" s="82" customFormat="1" ht="29.25">
      <c r="A85" s="93" t="s">
        <v>224</v>
      </c>
      <c r="B85" s="83" t="s">
        <v>17</v>
      </c>
      <c r="C85" s="461" t="s">
        <v>225</v>
      </c>
      <c r="D85" s="462"/>
      <c r="E85" s="463"/>
      <c r="F85" s="158" t="s">
        <v>120</v>
      </c>
      <c r="G85" s="84">
        <v>1074300</v>
      </c>
      <c r="H85" s="84"/>
      <c r="I85" s="84">
        <v>1074300</v>
      </c>
      <c r="J85" s="84"/>
      <c r="K85" s="84"/>
      <c r="L85" s="84"/>
      <c r="M85" s="84"/>
      <c r="N85" s="84"/>
      <c r="O85" s="84"/>
      <c r="P85" s="84">
        <v>1074300</v>
      </c>
      <c r="Q85" s="84"/>
      <c r="R85" s="84"/>
      <c r="S85" s="84"/>
      <c r="T85" s="84">
        <v>317009.64</v>
      </c>
      <c r="U85" s="84"/>
      <c r="V85" s="84">
        <v>317009.64</v>
      </c>
      <c r="W85" s="84"/>
      <c r="X85" s="84"/>
      <c r="Y85" s="84"/>
      <c r="Z85" s="84"/>
      <c r="AA85" s="84"/>
      <c r="AB85" s="84"/>
      <c r="AC85" s="84">
        <v>317009.64</v>
      </c>
      <c r="AD85" s="84"/>
      <c r="AE85" s="100"/>
      <c r="AF85" s="85"/>
      <c r="AG85" s="97"/>
      <c r="AH85" s="81" t="s">
        <v>226</v>
      </c>
    </row>
    <row r="86" spans="1:34" s="82" customFormat="1" ht="48.75">
      <c r="A86" s="93" t="s">
        <v>125</v>
      </c>
      <c r="B86" s="83" t="s">
        <v>17</v>
      </c>
      <c r="C86" s="461" t="s">
        <v>225</v>
      </c>
      <c r="D86" s="462"/>
      <c r="E86" s="463"/>
      <c r="F86" s="158" t="s">
        <v>126</v>
      </c>
      <c r="G86" s="84">
        <v>1011050</v>
      </c>
      <c r="H86" s="84"/>
      <c r="I86" s="84">
        <v>1011050</v>
      </c>
      <c r="J86" s="84"/>
      <c r="K86" s="84"/>
      <c r="L86" s="84"/>
      <c r="M86" s="84"/>
      <c r="N86" s="84"/>
      <c r="O86" s="84"/>
      <c r="P86" s="84">
        <v>1011050</v>
      </c>
      <c r="Q86" s="84"/>
      <c r="R86" s="84"/>
      <c r="S86" s="84"/>
      <c r="T86" s="84">
        <v>317009.64</v>
      </c>
      <c r="U86" s="84"/>
      <c r="V86" s="84">
        <v>317009.64</v>
      </c>
      <c r="W86" s="84"/>
      <c r="X86" s="84"/>
      <c r="Y86" s="84"/>
      <c r="Z86" s="84"/>
      <c r="AA86" s="84"/>
      <c r="AB86" s="84"/>
      <c r="AC86" s="84">
        <v>317009.64</v>
      </c>
      <c r="AD86" s="84"/>
      <c r="AE86" s="100"/>
      <c r="AF86" s="85"/>
      <c r="AG86" s="97"/>
      <c r="AH86" s="81" t="s">
        <v>227</v>
      </c>
    </row>
    <row r="87" spans="1:34" s="82" customFormat="1" ht="19.5">
      <c r="A87" s="93" t="s">
        <v>128</v>
      </c>
      <c r="B87" s="83" t="s">
        <v>17</v>
      </c>
      <c r="C87" s="461" t="s">
        <v>225</v>
      </c>
      <c r="D87" s="462"/>
      <c r="E87" s="463"/>
      <c r="F87" s="158" t="s">
        <v>129</v>
      </c>
      <c r="G87" s="84">
        <v>1011050</v>
      </c>
      <c r="H87" s="84"/>
      <c r="I87" s="84">
        <v>1011050</v>
      </c>
      <c r="J87" s="84"/>
      <c r="K87" s="84"/>
      <c r="L87" s="84"/>
      <c r="M87" s="84"/>
      <c r="N87" s="84"/>
      <c r="O87" s="84"/>
      <c r="P87" s="84">
        <v>1011050</v>
      </c>
      <c r="Q87" s="84"/>
      <c r="R87" s="84"/>
      <c r="S87" s="84"/>
      <c r="T87" s="84">
        <v>317009.64</v>
      </c>
      <c r="U87" s="84"/>
      <c r="V87" s="84">
        <v>317009.64</v>
      </c>
      <c r="W87" s="84"/>
      <c r="X87" s="84"/>
      <c r="Y87" s="84"/>
      <c r="Z87" s="84"/>
      <c r="AA87" s="84"/>
      <c r="AB87" s="84"/>
      <c r="AC87" s="84">
        <v>317009.64</v>
      </c>
      <c r="AD87" s="84"/>
      <c r="AE87" s="100"/>
      <c r="AF87" s="85"/>
      <c r="AG87" s="97"/>
      <c r="AH87" s="81" t="s">
        <v>228</v>
      </c>
    </row>
    <row r="88" spans="1:34" s="82" customFormat="1" ht="19.5">
      <c r="A88" s="92" t="s">
        <v>131</v>
      </c>
      <c r="B88" s="88" t="s">
        <v>17</v>
      </c>
      <c r="C88" s="464" t="s">
        <v>225</v>
      </c>
      <c r="D88" s="465"/>
      <c r="E88" s="466"/>
      <c r="F88" s="157" t="s">
        <v>132</v>
      </c>
      <c r="G88" s="84">
        <v>782000</v>
      </c>
      <c r="H88" s="89"/>
      <c r="I88" s="84">
        <v>782000</v>
      </c>
      <c r="J88" s="89"/>
      <c r="K88" s="90"/>
      <c r="L88" s="90"/>
      <c r="M88" s="90"/>
      <c r="N88" s="90"/>
      <c r="O88" s="90"/>
      <c r="P88" s="90">
        <v>782000</v>
      </c>
      <c r="Q88" s="90"/>
      <c r="R88" s="90"/>
      <c r="S88" s="90"/>
      <c r="T88" s="84">
        <v>268258.88</v>
      </c>
      <c r="U88" s="89"/>
      <c r="V88" s="84">
        <v>268258.88</v>
      </c>
      <c r="W88" s="89"/>
      <c r="X88" s="90"/>
      <c r="Y88" s="90"/>
      <c r="Z88" s="90"/>
      <c r="AA88" s="90"/>
      <c r="AB88" s="90"/>
      <c r="AC88" s="90">
        <v>268258.88</v>
      </c>
      <c r="AD88" s="90"/>
      <c r="AE88" s="102"/>
      <c r="AF88" s="91"/>
      <c r="AG88" s="127" t="str">
        <f>C88&amp;F88</f>
        <v>00003090000000000121</v>
      </c>
      <c r="AH88" s="81" t="str">
        <f>C88&amp;F88</f>
        <v>00003090000000000121</v>
      </c>
    </row>
    <row r="89" spans="1:34" s="82" customFormat="1" ht="29.25">
      <c r="A89" s="92" t="s">
        <v>133</v>
      </c>
      <c r="B89" s="88" t="s">
        <v>17</v>
      </c>
      <c r="C89" s="464" t="s">
        <v>225</v>
      </c>
      <c r="D89" s="465"/>
      <c r="E89" s="466"/>
      <c r="F89" s="157" t="s">
        <v>134</v>
      </c>
      <c r="G89" s="84">
        <v>750</v>
      </c>
      <c r="H89" s="89"/>
      <c r="I89" s="84">
        <v>750</v>
      </c>
      <c r="J89" s="89"/>
      <c r="K89" s="90"/>
      <c r="L89" s="90"/>
      <c r="M89" s="90"/>
      <c r="N89" s="90"/>
      <c r="O89" s="90"/>
      <c r="P89" s="90">
        <v>750</v>
      </c>
      <c r="Q89" s="90"/>
      <c r="R89" s="90"/>
      <c r="S89" s="90"/>
      <c r="T89" s="84">
        <v>0</v>
      </c>
      <c r="U89" s="89"/>
      <c r="V89" s="84">
        <v>0</v>
      </c>
      <c r="W89" s="89"/>
      <c r="X89" s="90"/>
      <c r="Y89" s="90"/>
      <c r="Z89" s="90"/>
      <c r="AA89" s="90"/>
      <c r="AB89" s="90"/>
      <c r="AC89" s="90">
        <v>0</v>
      </c>
      <c r="AD89" s="90"/>
      <c r="AE89" s="102"/>
      <c r="AF89" s="91"/>
      <c r="AG89" s="127" t="str">
        <f>C89&amp;F89</f>
        <v>00003090000000000122</v>
      </c>
      <c r="AH89" s="81" t="str">
        <f>C89&amp;F89</f>
        <v>00003090000000000122</v>
      </c>
    </row>
    <row r="90" spans="1:34" s="82" customFormat="1" ht="39">
      <c r="A90" s="92" t="s">
        <v>135</v>
      </c>
      <c r="B90" s="88" t="s">
        <v>17</v>
      </c>
      <c r="C90" s="464" t="s">
        <v>225</v>
      </c>
      <c r="D90" s="465"/>
      <c r="E90" s="466"/>
      <c r="F90" s="157" t="s">
        <v>136</v>
      </c>
      <c r="G90" s="84">
        <v>228300</v>
      </c>
      <c r="H90" s="89"/>
      <c r="I90" s="84">
        <v>228300</v>
      </c>
      <c r="J90" s="89"/>
      <c r="K90" s="90"/>
      <c r="L90" s="90"/>
      <c r="M90" s="90"/>
      <c r="N90" s="90"/>
      <c r="O90" s="90"/>
      <c r="P90" s="90">
        <v>228300</v>
      </c>
      <c r="Q90" s="90"/>
      <c r="R90" s="90"/>
      <c r="S90" s="90"/>
      <c r="T90" s="84">
        <v>48750.76</v>
      </c>
      <c r="U90" s="89"/>
      <c r="V90" s="84">
        <v>48750.76</v>
      </c>
      <c r="W90" s="89"/>
      <c r="X90" s="90"/>
      <c r="Y90" s="90"/>
      <c r="Z90" s="90"/>
      <c r="AA90" s="90"/>
      <c r="AB90" s="90"/>
      <c r="AC90" s="90">
        <v>48750.76</v>
      </c>
      <c r="AD90" s="90"/>
      <c r="AE90" s="102"/>
      <c r="AF90" s="91"/>
      <c r="AG90" s="127" t="str">
        <f>C90&amp;F90</f>
        <v>00003090000000000129</v>
      </c>
      <c r="AH90" s="81" t="str">
        <f>C90&amp;F90</f>
        <v>00003090000000000129</v>
      </c>
    </row>
    <row r="91" spans="1:34" s="82" customFormat="1" ht="19.5">
      <c r="A91" s="93" t="s">
        <v>140</v>
      </c>
      <c r="B91" s="83" t="s">
        <v>17</v>
      </c>
      <c r="C91" s="461" t="s">
        <v>225</v>
      </c>
      <c r="D91" s="462"/>
      <c r="E91" s="463"/>
      <c r="F91" s="158" t="s">
        <v>17</v>
      </c>
      <c r="G91" s="84">
        <v>63250</v>
      </c>
      <c r="H91" s="84"/>
      <c r="I91" s="84">
        <v>63250</v>
      </c>
      <c r="J91" s="84"/>
      <c r="K91" s="84"/>
      <c r="L91" s="84"/>
      <c r="M91" s="84"/>
      <c r="N91" s="84"/>
      <c r="O91" s="84"/>
      <c r="P91" s="84">
        <v>63250</v>
      </c>
      <c r="Q91" s="84"/>
      <c r="R91" s="84"/>
      <c r="S91" s="84"/>
      <c r="T91" s="84">
        <v>0</v>
      </c>
      <c r="U91" s="84"/>
      <c r="V91" s="84">
        <v>0</v>
      </c>
      <c r="W91" s="84"/>
      <c r="X91" s="84"/>
      <c r="Y91" s="84"/>
      <c r="Z91" s="84"/>
      <c r="AA91" s="84"/>
      <c r="AB91" s="84"/>
      <c r="AC91" s="84">
        <v>0</v>
      </c>
      <c r="AD91" s="84"/>
      <c r="AE91" s="100"/>
      <c r="AF91" s="85"/>
      <c r="AG91" s="97"/>
      <c r="AH91" s="81" t="s">
        <v>229</v>
      </c>
    </row>
    <row r="92" spans="1:34" s="82" customFormat="1" ht="29.25">
      <c r="A92" s="93" t="s">
        <v>142</v>
      </c>
      <c r="B92" s="83" t="s">
        <v>17</v>
      </c>
      <c r="C92" s="461" t="s">
        <v>225</v>
      </c>
      <c r="D92" s="462"/>
      <c r="E92" s="463"/>
      <c r="F92" s="158" t="s">
        <v>143</v>
      </c>
      <c r="G92" s="84">
        <v>63250</v>
      </c>
      <c r="H92" s="84"/>
      <c r="I92" s="84">
        <v>63250</v>
      </c>
      <c r="J92" s="84"/>
      <c r="K92" s="84"/>
      <c r="L92" s="84"/>
      <c r="M92" s="84"/>
      <c r="N92" s="84"/>
      <c r="O92" s="84"/>
      <c r="P92" s="84">
        <v>63250</v>
      </c>
      <c r="Q92" s="84"/>
      <c r="R92" s="84"/>
      <c r="S92" s="84"/>
      <c r="T92" s="84">
        <v>0</v>
      </c>
      <c r="U92" s="84"/>
      <c r="V92" s="84">
        <v>0</v>
      </c>
      <c r="W92" s="84"/>
      <c r="X92" s="84"/>
      <c r="Y92" s="84"/>
      <c r="Z92" s="84"/>
      <c r="AA92" s="84"/>
      <c r="AB92" s="84"/>
      <c r="AC92" s="84">
        <v>0</v>
      </c>
      <c r="AD92" s="84"/>
      <c r="AE92" s="100"/>
      <c r="AF92" s="85"/>
      <c r="AG92" s="97"/>
      <c r="AH92" s="81" t="s">
        <v>230</v>
      </c>
    </row>
    <row r="93" spans="1:34" s="82" customFormat="1" ht="29.25">
      <c r="A93" s="92" t="s">
        <v>147</v>
      </c>
      <c r="B93" s="88" t="s">
        <v>17</v>
      </c>
      <c r="C93" s="464" t="s">
        <v>225</v>
      </c>
      <c r="D93" s="465"/>
      <c r="E93" s="466"/>
      <c r="F93" s="157" t="s">
        <v>148</v>
      </c>
      <c r="G93" s="84">
        <v>63250</v>
      </c>
      <c r="H93" s="89"/>
      <c r="I93" s="84">
        <v>63250</v>
      </c>
      <c r="J93" s="89"/>
      <c r="K93" s="90"/>
      <c r="L93" s="90"/>
      <c r="M93" s="90"/>
      <c r="N93" s="90"/>
      <c r="O93" s="90"/>
      <c r="P93" s="90">
        <v>63250</v>
      </c>
      <c r="Q93" s="90"/>
      <c r="R93" s="90"/>
      <c r="S93" s="90"/>
      <c r="T93" s="84">
        <v>0</v>
      </c>
      <c r="U93" s="89"/>
      <c r="V93" s="84">
        <v>0</v>
      </c>
      <c r="W93" s="89"/>
      <c r="X93" s="90"/>
      <c r="Y93" s="90"/>
      <c r="Z93" s="90"/>
      <c r="AA93" s="90"/>
      <c r="AB93" s="90"/>
      <c r="AC93" s="90">
        <v>0</v>
      </c>
      <c r="AD93" s="90"/>
      <c r="AE93" s="102"/>
      <c r="AF93" s="91"/>
      <c r="AG93" s="127" t="str">
        <f>C93&amp;F93</f>
        <v>00003090000000000244</v>
      </c>
      <c r="AH93" s="81" t="str">
        <f>C93&amp;F93</f>
        <v>00003090000000000244</v>
      </c>
    </row>
    <row r="94" spans="1:34" s="82" customFormat="1" ht="11.25">
      <c r="A94" s="93" t="s">
        <v>231</v>
      </c>
      <c r="B94" s="83" t="s">
        <v>17</v>
      </c>
      <c r="C94" s="461" t="s">
        <v>232</v>
      </c>
      <c r="D94" s="462"/>
      <c r="E94" s="463"/>
      <c r="F94" s="158" t="s">
        <v>120</v>
      </c>
      <c r="G94" s="84">
        <v>687336.03</v>
      </c>
      <c r="H94" s="84"/>
      <c r="I94" s="84">
        <v>687336.03</v>
      </c>
      <c r="J94" s="84"/>
      <c r="K94" s="84"/>
      <c r="L94" s="84"/>
      <c r="M94" s="84"/>
      <c r="N94" s="84"/>
      <c r="O94" s="84"/>
      <c r="P94" s="84"/>
      <c r="Q94" s="84">
        <v>405936.03</v>
      </c>
      <c r="R94" s="84">
        <v>281400</v>
      </c>
      <c r="S94" s="84"/>
      <c r="T94" s="84">
        <v>181033.92</v>
      </c>
      <c r="U94" s="84"/>
      <c r="V94" s="84">
        <v>181033.92</v>
      </c>
      <c r="W94" s="84"/>
      <c r="X94" s="84"/>
      <c r="Y94" s="84"/>
      <c r="Z94" s="84"/>
      <c r="AA94" s="84"/>
      <c r="AB94" s="84"/>
      <c r="AC94" s="84"/>
      <c r="AD94" s="84">
        <v>109479.03</v>
      </c>
      <c r="AE94" s="100">
        <v>71554.89</v>
      </c>
      <c r="AF94" s="85"/>
      <c r="AG94" s="97"/>
      <c r="AH94" s="81" t="s">
        <v>233</v>
      </c>
    </row>
    <row r="95" spans="1:34" s="82" customFormat="1" ht="19.5">
      <c r="A95" s="93" t="s">
        <v>140</v>
      </c>
      <c r="B95" s="83" t="s">
        <v>17</v>
      </c>
      <c r="C95" s="461" t="s">
        <v>232</v>
      </c>
      <c r="D95" s="462"/>
      <c r="E95" s="463"/>
      <c r="F95" s="158" t="s">
        <v>17</v>
      </c>
      <c r="G95" s="84">
        <v>418182</v>
      </c>
      <c r="H95" s="84"/>
      <c r="I95" s="84">
        <v>418182</v>
      </c>
      <c r="J95" s="84"/>
      <c r="K95" s="84"/>
      <c r="L95" s="84"/>
      <c r="M95" s="84"/>
      <c r="N95" s="84"/>
      <c r="O95" s="84"/>
      <c r="P95" s="84"/>
      <c r="Q95" s="84">
        <v>142782</v>
      </c>
      <c r="R95" s="84">
        <v>275400</v>
      </c>
      <c r="S95" s="84"/>
      <c r="T95" s="84">
        <v>116379.89</v>
      </c>
      <c r="U95" s="84"/>
      <c r="V95" s="84">
        <v>116379.89</v>
      </c>
      <c r="W95" s="84"/>
      <c r="X95" s="84"/>
      <c r="Y95" s="84"/>
      <c r="Z95" s="84"/>
      <c r="AA95" s="84"/>
      <c r="AB95" s="84"/>
      <c r="AC95" s="84"/>
      <c r="AD95" s="84">
        <v>46325</v>
      </c>
      <c r="AE95" s="100">
        <v>70054.89</v>
      </c>
      <c r="AF95" s="85"/>
      <c r="AG95" s="97"/>
      <c r="AH95" s="81" t="s">
        <v>234</v>
      </c>
    </row>
    <row r="96" spans="1:34" s="82" customFormat="1" ht="29.25">
      <c r="A96" s="93" t="s">
        <v>142</v>
      </c>
      <c r="B96" s="83" t="s">
        <v>17</v>
      </c>
      <c r="C96" s="461" t="s">
        <v>232</v>
      </c>
      <c r="D96" s="462"/>
      <c r="E96" s="463"/>
      <c r="F96" s="158" t="s">
        <v>143</v>
      </c>
      <c r="G96" s="84">
        <v>418182</v>
      </c>
      <c r="H96" s="84"/>
      <c r="I96" s="84">
        <v>418182</v>
      </c>
      <c r="J96" s="84"/>
      <c r="K96" s="84"/>
      <c r="L96" s="84"/>
      <c r="M96" s="84"/>
      <c r="N96" s="84"/>
      <c r="O96" s="84"/>
      <c r="P96" s="84"/>
      <c r="Q96" s="84">
        <v>142782</v>
      </c>
      <c r="R96" s="84">
        <v>275400</v>
      </c>
      <c r="S96" s="84"/>
      <c r="T96" s="84">
        <v>116379.89</v>
      </c>
      <c r="U96" s="84"/>
      <c r="V96" s="84">
        <v>116379.89</v>
      </c>
      <c r="W96" s="84"/>
      <c r="X96" s="84"/>
      <c r="Y96" s="84"/>
      <c r="Z96" s="84"/>
      <c r="AA96" s="84"/>
      <c r="AB96" s="84"/>
      <c r="AC96" s="84"/>
      <c r="AD96" s="84">
        <v>46325</v>
      </c>
      <c r="AE96" s="100">
        <v>70054.89</v>
      </c>
      <c r="AF96" s="85"/>
      <c r="AG96" s="97"/>
      <c r="AH96" s="81" t="s">
        <v>235</v>
      </c>
    </row>
    <row r="97" spans="1:34" s="82" customFormat="1" ht="29.25">
      <c r="A97" s="92" t="s">
        <v>147</v>
      </c>
      <c r="B97" s="88" t="s">
        <v>17</v>
      </c>
      <c r="C97" s="464" t="s">
        <v>232</v>
      </c>
      <c r="D97" s="465"/>
      <c r="E97" s="466"/>
      <c r="F97" s="157" t="s">
        <v>148</v>
      </c>
      <c r="G97" s="84">
        <v>418182</v>
      </c>
      <c r="H97" s="89"/>
      <c r="I97" s="84">
        <v>418182</v>
      </c>
      <c r="J97" s="89"/>
      <c r="K97" s="90"/>
      <c r="L97" s="90"/>
      <c r="M97" s="90"/>
      <c r="N97" s="90"/>
      <c r="O97" s="90"/>
      <c r="P97" s="90"/>
      <c r="Q97" s="90">
        <v>142782</v>
      </c>
      <c r="R97" s="90">
        <v>275400</v>
      </c>
      <c r="S97" s="90"/>
      <c r="T97" s="84">
        <v>116379.89</v>
      </c>
      <c r="U97" s="89"/>
      <c r="V97" s="84">
        <v>116379.89</v>
      </c>
      <c r="W97" s="89"/>
      <c r="X97" s="90"/>
      <c r="Y97" s="90"/>
      <c r="Z97" s="90"/>
      <c r="AA97" s="90"/>
      <c r="AB97" s="90"/>
      <c r="AC97" s="90"/>
      <c r="AD97" s="90">
        <v>46325</v>
      </c>
      <c r="AE97" s="102">
        <v>70054.89</v>
      </c>
      <c r="AF97" s="91"/>
      <c r="AG97" s="127" t="str">
        <f>C97&amp;F97</f>
        <v>00003100000000000244</v>
      </c>
      <c r="AH97" s="81" t="str">
        <f>C97&amp;F97</f>
        <v>00003100000000000244</v>
      </c>
    </row>
    <row r="98" spans="1:34" s="82" customFormat="1" ht="11.25">
      <c r="A98" s="93" t="s">
        <v>156</v>
      </c>
      <c r="B98" s="83" t="s">
        <v>17</v>
      </c>
      <c r="C98" s="461" t="s">
        <v>232</v>
      </c>
      <c r="D98" s="462"/>
      <c r="E98" s="463"/>
      <c r="F98" s="158" t="s">
        <v>157</v>
      </c>
      <c r="G98" s="84">
        <v>269154.03000000003</v>
      </c>
      <c r="H98" s="84"/>
      <c r="I98" s="84">
        <v>269154.03000000003</v>
      </c>
      <c r="J98" s="84"/>
      <c r="K98" s="84"/>
      <c r="L98" s="84"/>
      <c r="M98" s="84"/>
      <c r="N98" s="84"/>
      <c r="O98" s="84"/>
      <c r="P98" s="84"/>
      <c r="Q98" s="84">
        <v>263154.03000000003</v>
      </c>
      <c r="R98" s="84">
        <v>6000</v>
      </c>
      <c r="S98" s="84"/>
      <c r="T98" s="84">
        <v>64654.03</v>
      </c>
      <c r="U98" s="84"/>
      <c r="V98" s="84">
        <v>64654.03</v>
      </c>
      <c r="W98" s="84"/>
      <c r="X98" s="84"/>
      <c r="Y98" s="84"/>
      <c r="Z98" s="84"/>
      <c r="AA98" s="84"/>
      <c r="AB98" s="84"/>
      <c r="AC98" s="84"/>
      <c r="AD98" s="84">
        <v>63154.03</v>
      </c>
      <c r="AE98" s="100">
        <v>1500</v>
      </c>
      <c r="AF98" s="85"/>
      <c r="AG98" s="97"/>
      <c r="AH98" s="81" t="s">
        <v>236</v>
      </c>
    </row>
    <row r="99" spans="1:34" s="82" customFormat="1" ht="39">
      <c r="A99" s="92" t="s">
        <v>237</v>
      </c>
      <c r="B99" s="88" t="s">
        <v>17</v>
      </c>
      <c r="C99" s="464" t="s">
        <v>232</v>
      </c>
      <c r="D99" s="465"/>
      <c r="E99" s="466"/>
      <c r="F99" s="157" t="s">
        <v>238</v>
      </c>
      <c r="G99" s="84">
        <v>263154.03000000003</v>
      </c>
      <c r="H99" s="89"/>
      <c r="I99" s="84">
        <v>263154.03000000003</v>
      </c>
      <c r="J99" s="89"/>
      <c r="K99" s="90"/>
      <c r="L99" s="90"/>
      <c r="M99" s="90"/>
      <c r="N99" s="90"/>
      <c r="O99" s="90"/>
      <c r="P99" s="90"/>
      <c r="Q99" s="90">
        <v>263154.03000000003</v>
      </c>
      <c r="R99" s="90"/>
      <c r="S99" s="90"/>
      <c r="T99" s="84">
        <v>63154.03</v>
      </c>
      <c r="U99" s="89"/>
      <c r="V99" s="84">
        <v>63154.03</v>
      </c>
      <c r="W99" s="89"/>
      <c r="X99" s="90"/>
      <c r="Y99" s="90"/>
      <c r="Z99" s="90"/>
      <c r="AA99" s="90"/>
      <c r="AB99" s="90"/>
      <c r="AC99" s="90"/>
      <c r="AD99" s="90">
        <v>63154.03</v>
      </c>
      <c r="AE99" s="102"/>
      <c r="AF99" s="91"/>
      <c r="AG99" s="127" t="str">
        <f>C99&amp;F99</f>
        <v>00003100000000000810</v>
      </c>
      <c r="AH99" s="81" t="str">
        <f>C99&amp;F99</f>
        <v>00003100000000000810</v>
      </c>
    </row>
    <row r="100" spans="1:34" s="82" customFormat="1" ht="11.25">
      <c r="A100" s="93" t="s">
        <v>159</v>
      </c>
      <c r="B100" s="83" t="s">
        <v>17</v>
      </c>
      <c r="C100" s="461" t="s">
        <v>232</v>
      </c>
      <c r="D100" s="462"/>
      <c r="E100" s="463"/>
      <c r="F100" s="158" t="s">
        <v>160</v>
      </c>
      <c r="G100" s="84">
        <v>6000</v>
      </c>
      <c r="H100" s="84"/>
      <c r="I100" s="84">
        <v>6000</v>
      </c>
      <c r="J100" s="84"/>
      <c r="K100" s="84"/>
      <c r="L100" s="84"/>
      <c r="M100" s="84"/>
      <c r="N100" s="84"/>
      <c r="O100" s="84"/>
      <c r="P100" s="84"/>
      <c r="Q100" s="84"/>
      <c r="R100" s="84">
        <v>6000</v>
      </c>
      <c r="S100" s="84"/>
      <c r="T100" s="84">
        <v>1500</v>
      </c>
      <c r="U100" s="84"/>
      <c r="V100" s="84">
        <v>1500</v>
      </c>
      <c r="W100" s="84"/>
      <c r="X100" s="84"/>
      <c r="Y100" s="84"/>
      <c r="Z100" s="84"/>
      <c r="AA100" s="84"/>
      <c r="AB100" s="84"/>
      <c r="AC100" s="84"/>
      <c r="AD100" s="84"/>
      <c r="AE100" s="100">
        <v>1500</v>
      </c>
      <c r="AF100" s="85"/>
      <c r="AG100" s="97"/>
      <c r="AH100" s="81" t="s">
        <v>239</v>
      </c>
    </row>
    <row r="101" spans="1:34" s="82" customFormat="1" ht="11.25">
      <c r="A101" s="92" t="s">
        <v>164</v>
      </c>
      <c r="B101" s="88" t="s">
        <v>17</v>
      </c>
      <c r="C101" s="464" t="s">
        <v>232</v>
      </c>
      <c r="D101" s="465"/>
      <c r="E101" s="466"/>
      <c r="F101" s="157" t="s">
        <v>165</v>
      </c>
      <c r="G101" s="84">
        <v>6000</v>
      </c>
      <c r="H101" s="89"/>
      <c r="I101" s="84">
        <v>6000</v>
      </c>
      <c r="J101" s="89"/>
      <c r="K101" s="90"/>
      <c r="L101" s="90"/>
      <c r="M101" s="90"/>
      <c r="N101" s="90"/>
      <c r="O101" s="90"/>
      <c r="P101" s="90"/>
      <c r="Q101" s="90"/>
      <c r="R101" s="90">
        <v>6000</v>
      </c>
      <c r="S101" s="90"/>
      <c r="T101" s="84">
        <v>1500</v>
      </c>
      <c r="U101" s="89"/>
      <c r="V101" s="84">
        <v>1500</v>
      </c>
      <c r="W101" s="89"/>
      <c r="X101" s="90"/>
      <c r="Y101" s="90"/>
      <c r="Z101" s="90"/>
      <c r="AA101" s="90"/>
      <c r="AB101" s="90"/>
      <c r="AC101" s="90"/>
      <c r="AD101" s="90"/>
      <c r="AE101" s="102">
        <v>1500</v>
      </c>
      <c r="AF101" s="91"/>
      <c r="AG101" s="127" t="str">
        <f>C101&amp;F101</f>
        <v>00003100000000000852</v>
      </c>
      <c r="AH101" s="81" t="str">
        <f>C101&amp;F101</f>
        <v>00003100000000000852</v>
      </c>
    </row>
    <row r="102" spans="1:34" s="82" customFormat="1" ht="19.5">
      <c r="A102" s="93" t="s">
        <v>240</v>
      </c>
      <c r="B102" s="83" t="s">
        <v>17</v>
      </c>
      <c r="C102" s="461" t="s">
        <v>241</v>
      </c>
      <c r="D102" s="462"/>
      <c r="E102" s="463"/>
      <c r="F102" s="158" t="s">
        <v>120</v>
      </c>
      <c r="G102" s="84">
        <v>801000</v>
      </c>
      <c r="H102" s="84"/>
      <c r="I102" s="84">
        <v>801000</v>
      </c>
      <c r="J102" s="84"/>
      <c r="K102" s="84"/>
      <c r="L102" s="84"/>
      <c r="M102" s="84"/>
      <c r="N102" s="84"/>
      <c r="O102" s="84"/>
      <c r="P102" s="84"/>
      <c r="Q102" s="84">
        <v>800000</v>
      </c>
      <c r="R102" s="84">
        <v>1000</v>
      </c>
      <c r="S102" s="84"/>
      <c r="T102" s="84">
        <v>0</v>
      </c>
      <c r="U102" s="84"/>
      <c r="V102" s="84">
        <v>0</v>
      </c>
      <c r="W102" s="84"/>
      <c r="X102" s="84"/>
      <c r="Y102" s="84"/>
      <c r="Z102" s="84"/>
      <c r="AA102" s="84"/>
      <c r="AB102" s="84"/>
      <c r="AC102" s="84"/>
      <c r="AD102" s="84">
        <v>0</v>
      </c>
      <c r="AE102" s="100"/>
      <c r="AF102" s="85"/>
      <c r="AG102" s="97"/>
      <c r="AH102" s="81" t="s">
        <v>242</v>
      </c>
    </row>
    <row r="103" spans="1:34" s="82" customFormat="1" ht="19.5">
      <c r="A103" s="93" t="s">
        <v>140</v>
      </c>
      <c r="B103" s="83" t="s">
        <v>17</v>
      </c>
      <c r="C103" s="461" t="s">
        <v>241</v>
      </c>
      <c r="D103" s="462"/>
      <c r="E103" s="463"/>
      <c r="F103" s="158" t="s">
        <v>17</v>
      </c>
      <c r="G103" s="84">
        <v>801000</v>
      </c>
      <c r="H103" s="84"/>
      <c r="I103" s="84">
        <v>801000</v>
      </c>
      <c r="J103" s="84"/>
      <c r="K103" s="84"/>
      <c r="L103" s="84"/>
      <c r="M103" s="84"/>
      <c r="N103" s="84"/>
      <c r="O103" s="84"/>
      <c r="P103" s="84"/>
      <c r="Q103" s="84">
        <v>800000</v>
      </c>
      <c r="R103" s="84">
        <v>1000</v>
      </c>
      <c r="S103" s="84"/>
      <c r="T103" s="84">
        <v>0</v>
      </c>
      <c r="U103" s="84"/>
      <c r="V103" s="84">
        <v>0</v>
      </c>
      <c r="W103" s="84"/>
      <c r="X103" s="84"/>
      <c r="Y103" s="84"/>
      <c r="Z103" s="84"/>
      <c r="AA103" s="84"/>
      <c r="AB103" s="84"/>
      <c r="AC103" s="84"/>
      <c r="AD103" s="84">
        <v>0</v>
      </c>
      <c r="AE103" s="100"/>
      <c r="AF103" s="85"/>
      <c r="AG103" s="97"/>
      <c r="AH103" s="81" t="s">
        <v>243</v>
      </c>
    </row>
    <row r="104" spans="1:34" s="82" customFormat="1" ht="29.25">
      <c r="A104" s="93" t="s">
        <v>142</v>
      </c>
      <c r="B104" s="83" t="s">
        <v>17</v>
      </c>
      <c r="C104" s="461" t="s">
        <v>241</v>
      </c>
      <c r="D104" s="462"/>
      <c r="E104" s="463"/>
      <c r="F104" s="158" t="s">
        <v>143</v>
      </c>
      <c r="G104" s="84">
        <v>801000</v>
      </c>
      <c r="H104" s="84"/>
      <c r="I104" s="84">
        <v>801000</v>
      </c>
      <c r="J104" s="84"/>
      <c r="K104" s="84"/>
      <c r="L104" s="84"/>
      <c r="M104" s="84"/>
      <c r="N104" s="84"/>
      <c r="O104" s="84"/>
      <c r="P104" s="84"/>
      <c r="Q104" s="84">
        <v>800000</v>
      </c>
      <c r="R104" s="84">
        <v>1000</v>
      </c>
      <c r="S104" s="84"/>
      <c r="T104" s="84">
        <v>0</v>
      </c>
      <c r="U104" s="84"/>
      <c r="V104" s="84">
        <v>0</v>
      </c>
      <c r="W104" s="84"/>
      <c r="X104" s="84"/>
      <c r="Y104" s="84"/>
      <c r="Z104" s="84"/>
      <c r="AA104" s="84"/>
      <c r="AB104" s="84"/>
      <c r="AC104" s="84"/>
      <c r="AD104" s="84">
        <v>0</v>
      </c>
      <c r="AE104" s="100"/>
      <c r="AF104" s="85"/>
      <c r="AG104" s="97"/>
      <c r="AH104" s="81" t="s">
        <v>244</v>
      </c>
    </row>
    <row r="105" spans="1:34" s="82" customFormat="1" ht="29.25">
      <c r="A105" s="92" t="s">
        <v>147</v>
      </c>
      <c r="B105" s="88" t="s">
        <v>17</v>
      </c>
      <c r="C105" s="464" t="s">
        <v>241</v>
      </c>
      <c r="D105" s="465"/>
      <c r="E105" s="466"/>
      <c r="F105" s="157" t="s">
        <v>148</v>
      </c>
      <c r="G105" s="84">
        <v>801000</v>
      </c>
      <c r="H105" s="89"/>
      <c r="I105" s="84">
        <v>801000</v>
      </c>
      <c r="J105" s="89"/>
      <c r="K105" s="90"/>
      <c r="L105" s="90"/>
      <c r="M105" s="90"/>
      <c r="N105" s="90"/>
      <c r="O105" s="90"/>
      <c r="P105" s="90"/>
      <c r="Q105" s="90">
        <v>800000</v>
      </c>
      <c r="R105" s="90">
        <v>1000</v>
      </c>
      <c r="S105" s="90"/>
      <c r="T105" s="84">
        <v>0</v>
      </c>
      <c r="U105" s="89"/>
      <c r="V105" s="84">
        <v>0</v>
      </c>
      <c r="W105" s="89"/>
      <c r="X105" s="90"/>
      <c r="Y105" s="90"/>
      <c r="Z105" s="90"/>
      <c r="AA105" s="90"/>
      <c r="AB105" s="90"/>
      <c r="AC105" s="90"/>
      <c r="AD105" s="90">
        <v>0</v>
      </c>
      <c r="AE105" s="102"/>
      <c r="AF105" s="91"/>
      <c r="AG105" s="127" t="str">
        <f>C105&amp;F105</f>
        <v>00003140000000000244</v>
      </c>
      <c r="AH105" s="81" t="str">
        <f>C105&amp;F105</f>
        <v>00003140000000000244</v>
      </c>
    </row>
    <row r="106" spans="1:34" s="82" customFormat="1" ht="11.25">
      <c r="A106" s="93" t="s">
        <v>245</v>
      </c>
      <c r="B106" s="83" t="s">
        <v>17</v>
      </c>
      <c r="C106" s="461" t="s">
        <v>246</v>
      </c>
      <c r="D106" s="462"/>
      <c r="E106" s="463"/>
      <c r="F106" s="158" t="s">
        <v>120</v>
      </c>
      <c r="G106" s="84">
        <v>48040676.149999999</v>
      </c>
      <c r="H106" s="84"/>
      <c r="I106" s="84">
        <v>48040676.149999999</v>
      </c>
      <c r="J106" s="84"/>
      <c r="K106" s="84"/>
      <c r="L106" s="84"/>
      <c r="M106" s="84"/>
      <c r="N106" s="84"/>
      <c r="O106" s="84"/>
      <c r="P106" s="84">
        <v>12173156.970000001</v>
      </c>
      <c r="Q106" s="84">
        <v>26135691.960000001</v>
      </c>
      <c r="R106" s="84">
        <v>9731827.2200000007</v>
      </c>
      <c r="S106" s="84"/>
      <c r="T106" s="84">
        <v>8010498.8300000001</v>
      </c>
      <c r="U106" s="84"/>
      <c r="V106" s="84">
        <v>8010498.8300000001</v>
      </c>
      <c r="W106" s="84"/>
      <c r="X106" s="84"/>
      <c r="Y106" s="84"/>
      <c r="Z106" s="84"/>
      <c r="AA106" s="84"/>
      <c r="AB106" s="84"/>
      <c r="AC106" s="84">
        <v>1088650</v>
      </c>
      <c r="AD106" s="84">
        <v>5484719.4800000004</v>
      </c>
      <c r="AE106" s="100">
        <v>1437129.35</v>
      </c>
      <c r="AF106" s="85"/>
      <c r="AG106" s="97"/>
      <c r="AH106" s="81" t="s">
        <v>247</v>
      </c>
    </row>
    <row r="107" spans="1:34" s="82" customFormat="1" ht="11.25">
      <c r="A107" s="93" t="s">
        <v>248</v>
      </c>
      <c r="B107" s="83" t="s">
        <v>17</v>
      </c>
      <c r="C107" s="461" t="s">
        <v>249</v>
      </c>
      <c r="D107" s="462"/>
      <c r="E107" s="463"/>
      <c r="F107" s="158" t="s">
        <v>120</v>
      </c>
      <c r="G107" s="84">
        <v>263100</v>
      </c>
      <c r="H107" s="84"/>
      <c r="I107" s="84">
        <v>263100</v>
      </c>
      <c r="J107" s="84"/>
      <c r="K107" s="84"/>
      <c r="L107" s="84"/>
      <c r="M107" s="84"/>
      <c r="N107" s="84"/>
      <c r="O107" s="84"/>
      <c r="P107" s="84">
        <v>263100</v>
      </c>
      <c r="Q107" s="84"/>
      <c r="R107" s="84"/>
      <c r="S107" s="84"/>
      <c r="T107" s="84">
        <v>0</v>
      </c>
      <c r="U107" s="84"/>
      <c r="V107" s="84">
        <v>0</v>
      </c>
      <c r="W107" s="84"/>
      <c r="X107" s="84"/>
      <c r="Y107" s="84"/>
      <c r="Z107" s="84"/>
      <c r="AA107" s="84"/>
      <c r="AB107" s="84"/>
      <c r="AC107" s="84">
        <v>0</v>
      </c>
      <c r="AD107" s="84"/>
      <c r="AE107" s="100"/>
      <c r="AF107" s="85"/>
      <c r="AG107" s="97"/>
      <c r="AH107" s="81" t="s">
        <v>250</v>
      </c>
    </row>
    <row r="108" spans="1:34" s="82" customFormat="1" ht="19.5">
      <c r="A108" s="93" t="s">
        <v>140</v>
      </c>
      <c r="B108" s="83" t="s">
        <v>17</v>
      </c>
      <c r="C108" s="461" t="s">
        <v>249</v>
      </c>
      <c r="D108" s="462"/>
      <c r="E108" s="463"/>
      <c r="F108" s="158" t="s">
        <v>17</v>
      </c>
      <c r="G108" s="84">
        <v>263100</v>
      </c>
      <c r="H108" s="84"/>
      <c r="I108" s="84">
        <v>263100</v>
      </c>
      <c r="J108" s="84"/>
      <c r="K108" s="84"/>
      <c r="L108" s="84"/>
      <c r="M108" s="84"/>
      <c r="N108" s="84"/>
      <c r="O108" s="84"/>
      <c r="P108" s="84">
        <v>263100</v>
      </c>
      <c r="Q108" s="84"/>
      <c r="R108" s="84"/>
      <c r="S108" s="84"/>
      <c r="T108" s="84">
        <v>0</v>
      </c>
      <c r="U108" s="84"/>
      <c r="V108" s="84">
        <v>0</v>
      </c>
      <c r="W108" s="84"/>
      <c r="X108" s="84"/>
      <c r="Y108" s="84"/>
      <c r="Z108" s="84"/>
      <c r="AA108" s="84"/>
      <c r="AB108" s="84"/>
      <c r="AC108" s="84">
        <v>0</v>
      </c>
      <c r="AD108" s="84"/>
      <c r="AE108" s="100"/>
      <c r="AF108" s="85"/>
      <c r="AG108" s="97"/>
      <c r="AH108" s="81" t="s">
        <v>251</v>
      </c>
    </row>
    <row r="109" spans="1:34" s="82" customFormat="1" ht="29.25">
      <c r="A109" s="93" t="s">
        <v>142</v>
      </c>
      <c r="B109" s="83" t="s">
        <v>17</v>
      </c>
      <c r="C109" s="461" t="s">
        <v>249</v>
      </c>
      <c r="D109" s="462"/>
      <c r="E109" s="463"/>
      <c r="F109" s="158" t="s">
        <v>143</v>
      </c>
      <c r="G109" s="84">
        <v>263100</v>
      </c>
      <c r="H109" s="84"/>
      <c r="I109" s="84">
        <v>263100</v>
      </c>
      <c r="J109" s="84"/>
      <c r="K109" s="84"/>
      <c r="L109" s="84"/>
      <c r="M109" s="84"/>
      <c r="N109" s="84"/>
      <c r="O109" s="84"/>
      <c r="P109" s="84">
        <v>263100</v>
      </c>
      <c r="Q109" s="84"/>
      <c r="R109" s="84"/>
      <c r="S109" s="84"/>
      <c r="T109" s="84">
        <v>0</v>
      </c>
      <c r="U109" s="84"/>
      <c r="V109" s="84">
        <v>0</v>
      </c>
      <c r="W109" s="84"/>
      <c r="X109" s="84"/>
      <c r="Y109" s="84"/>
      <c r="Z109" s="84"/>
      <c r="AA109" s="84"/>
      <c r="AB109" s="84"/>
      <c r="AC109" s="84">
        <v>0</v>
      </c>
      <c r="AD109" s="84"/>
      <c r="AE109" s="100"/>
      <c r="AF109" s="85"/>
      <c r="AG109" s="97"/>
      <c r="AH109" s="81" t="s">
        <v>252</v>
      </c>
    </row>
    <row r="110" spans="1:34" s="82" customFormat="1" ht="29.25">
      <c r="A110" s="92" t="s">
        <v>147</v>
      </c>
      <c r="B110" s="88" t="s">
        <v>17</v>
      </c>
      <c r="C110" s="464" t="s">
        <v>249</v>
      </c>
      <c r="D110" s="465"/>
      <c r="E110" s="466"/>
      <c r="F110" s="157" t="s">
        <v>148</v>
      </c>
      <c r="G110" s="84">
        <v>263100</v>
      </c>
      <c r="H110" s="89"/>
      <c r="I110" s="84">
        <v>263100</v>
      </c>
      <c r="J110" s="89"/>
      <c r="K110" s="90"/>
      <c r="L110" s="90"/>
      <c r="M110" s="90"/>
      <c r="N110" s="90"/>
      <c r="O110" s="90"/>
      <c r="P110" s="90">
        <v>263100</v>
      </c>
      <c r="Q110" s="90"/>
      <c r="R110" s="90"/>
      <c r="S110" s="90"/>
      <c r="T110" s="84">
        <v>0</v>
      </c>
      <c r="U110" s="89"/>
      <c r="V110" s="84">
        <v>0</v>
      </c>
      <c r="W110" s="89"/>
      <c r="X110" s="90"/>
      <c r="Y110" s="90"/>
      <c r="Z110" s="90"/>
      <c r="AA110" s="90"/>
      <c r="AB110" s="90"/>
      <c r="AC110" s="90">
        <v>0</v>
      </c>
      <c r="AD110" s="90"/>
      <c r="AE110" s="102"/>
      <c r="AF110" s="91"/>
      <c r="AG110" s="127" t="str">
        <f>C110&amp;F110</f>
        <v>00004050000000000244</v>
      </c>
      <c r="AH110" s="81" t="str">
        <f>C110&amp;F110</f>
        <v>00004050000000000244</v>
      </c>
    </row>
    <row r="111" spans="1:34" s="82" customFormat="1" ht="11.25">
      <c r="A111" s="93" t="s">
        <v>253</v>
      </c>
      <c r="B111" s="83" t="s">
        <v>17</v>
      </c>
      <c r="C111" s="461" t="s">
        <v>254</v>
      </c>
      <c r="D111" s="462"/>
      <c r="E111" s="463"/>
      <c r="F111" s="158" t="s">
        <v>120</v>
      </c>
      <c r="G111" s="84">
        <v>46381276.149999999</v>
      </c>
      <c r="H111" s="84"/>
      <c r="I111" s="84">
        <v>46381276.149999999</v>
      </c>
      <c r="J111" s="84"/>
      <c r="K111" s="84"/>
      <c r="L111" s="84"/>
      <c r="M111" s="84"/>
      <c r="N111" s="84"/>
      <c r="O111" s="84"/>
      <c r="P111" s="84">
        <v>11587256.970000001</v>
      </c>
      <c r="Q111" s="84">
        <v>25280691.960000001</v>
      </c>
      <c r="R111" s="84">
        <v>9513327.2200000007</v>
      </c>
      <c r="S111" s="84"/>
      <c r="T111" s="84">
        <v>7779839.6900000004</v>
      </c>
      <c r="U111" s="84"/>
      <c r="V111" s="84">
        <v>7779839.6900000004</v>
      </c>
      <c r="W111" s="84"/>
      <c r="X111" s="84"/>
      <c r="Y111" s="84"/>
      <c r="Z111" s="84"/>
      <c r="AA111" s="84"/>
      <c r="AB111" s="84"/>
      <c r="AC111" s="84">
        <v>935150</v>
      </c>
      <c r="AD111" s="84">
        <v>5456719.4800000004</v>
      </c>
      <c r="AE111" s="100">
        <v>1387970.21</v>
      </c>
      <c r="AF111" s="85"/>
      <c r="AG111" s="97"/>
      <c r="AH111" s="81" t="s">
        <v>255</v>
      </c>
    </row>
    <row r="112" spans="1:34" s="82" customFormat="1" ht="19.5">
      <c r="A112" s="93" t="s">
        <v>140</v>
      </c>
      <c r="B112" s="83" t="s">
        <v>17</v>
      </c>
      <c r="C112" s="461" t="s">
        <v>254</v>
      </c>
      <c r="D112" s="462"/>
      <c r="E112" s="463"/>
      <c r="F112" s="158" t="s">
        <v>17</v>
      </c>
      <c r="G112" s="84">
        <v>41514276.149999999</v>
      </c>
      <c r="H112" s="84"/>
      <c r="I112" s="84">
        <v>41514276.149999999</v>
      </c>
      <c r="J112" s="84"/>
      <c r="K112" s="84"/>
      <c r="L112" s="84"/>
      <c r="M112" s="84"/>
      <c r="N112" s="84"/>
      <c r="O112" s="84"/>
      <c r="P112" s="84">
        <v>11587256.970000001</v>
      </c>
      <c r="Q112" s="84">
        <v>20413691.960000001</v>
      </c>
      <c r="R112" s="84">
        <v>9513327.2200000007</v>
      </c>
      <c r="S112" s="84"/>
      <c r="T112" s="84">
        <v>7779839.6900000004</v>
      </c>
      <c r="U112" s="84"/>
      <c r="V112" s="84">
        <v>7779839.6900000004</v>
      </c>
      <c r="W112" s="84"/>
      <c r="X112" s="84"/>
      <c r="Y112" s="84"/>
      <c r="Z112" s="84"/>
      <c r="AA112" s="84"/>
      <c r="AB112" s="84"/>
      <c r="AC112" s="84">
        <v>935150</v>
      </c>
      <c r="AD112" s="84">
        <v>5456719.4800000004</v>
      </c>
      <c r="AE112" s="100">
        <v>1387970.21</v>
      </c>
      <c r="AF112" s="85"/>
      <c r="AG112" s="97"/>
      <c r="AH112" s="81" t="s">
        <v>256</v>
      </c>
    </row>
    <row r="113" spans="1:34" s="82" customFormat="1" ht="29.25">
      <c r="A113" s="93" t="s">
        <v>142</v>
      </c>
      <c r="B113" s="83" t="s">
        <v>17</v>
      </c>
      <c r="C113" s="461" t="s">
        <v>254</v>
      </c>
      <c r="D113" s="462"/>
      <c r="E113" s="463"/>
      <c r="F113" s="158" t="s">
        <v>143</v>
      </c>
      <c r="G113" s="84">
        <v>41514276.149999999</v>
      </c>
      <c r="H113" s="84"/>
      <c r="I113" s="84">
        <v>41514276.149999999</v>
      </c>
      <c r="J113" s="84"/>
      <c r="K113" s="84"/>
      <c r="L113" s="84"/>
      <c r="M113" s="84"/>
      <c r="N113" s="84"/>
      <c r="O113" s="84"/>
      <c r="P113" s="84">
        <v>11587256.970000001</v>
      </c>
      <c r="Q113" s="84">
        <v>20413691.960000001</v>
      </c>
      <c r="R113" s="84">
        <v>9513327.2200000007</v>
      </c>
      <c r="S113" s="84"/>
      <c r="T113" s="84">
        <v>7779839.6900000004</v>
      </c>
      <c r="U113" s="84"/>
      <c r="V113" s="84">
        <v>7779839.6900000004</v>
      </c>
      <c r="W113" s="84"/>
      <c r="X113" s="84"/>
      <c r="Y113" s="84"/>
      <c r="Z113" s="84"/>
      <c r="AA113" s="84"/>
      <c r="AB113" s="84"/>
      <c r="AC113" s="84">
        <v>935150</v>
      </c>
      <c r="AD113" s="84">
        <v>5456719.4800000004</v>
      </c>
      <c r="AE113" s="100">
        <v>1387970.21</v>
      </c>
      <c r="AF113" s="85"/>
      <c r="AG113" s="97"/>
      <c r="AH113" s="81" t="s">
        <v>257</v>
      </c>
    </row>
    <row r="114" spans="1:34" s="82" customFormat="1" ht="29.25">
      <c r="A114" s="92" t="s">
        <v>147</v>
      </c>
      <c r="B114" s="88" t="s">
        <v>17</v>
      </c>
      <c r="C114" s="464" t="s">
        <v>254</v>
      </c>
      <c r="D114" s="465"/>
      <c r="E114" s="466"/>
      <c r="F114" s="157" t="s">
        <v>148</v>
      </c>
      <c r="G114" s="84">
        <v>41514276.149999999</v>
      </c>
      <c r="H114" s="89"/>
      <c r="I114" s="84">
        <v>41514276.149999999</v>
      </c>
      <c r="J114" s="89"/>
      <c r="K114" s="90"/>
      <c r="L114" s="90"/>
      <c r="M114" s="90"/>
      <c r="N114" s="90"/>
      <c r="O114" s="90"/>
      <c r="P114" s="90">
        <v>11587256.970000001</v>
      </c>
      <c r="Q114" s="90">
        <v>20413691.960000001</v>
      </c>
      <c r="R114" s="90">
        <v>9513327.2200000007</v>
      </c>
      <c r="S114" s="90"/>
      <c r="T114" s="84">
        <v>7779839.6900000004</v>
      </c>
      <c r="U114" s="89"/>
      <c r="V114" s="84">
        <v>7779839.6900000004</v>
      </c>
      <c r="W114" s="89"/>
      <c r="X114" s="90"/>
      <c r="Y114" s="90"/>
      <c r="Z114" s="90"/>
      <c r="AA114" s="90"/>
      <c r="AB114" s="90"/>
      <c r="AC114" s="90">
        <v>935150</v>
      </c>
      <c r="AD114" s="90">
        <v>5456719.4800000004</v>
      </c>
      <c r="AE114" s="102">
        <v>1387970.21</v>
      </c>
      <c r="AF114" s="91"/>
      <c r="AG114" s="127" t="str">
        <f>C114&amp;F114</f>
        <v>00004090000000000244</v>
      </c>
      <c r="AH114" s="81" t="str">
        <f>C114&amp;F114</f>
        <v>00004090000000000244</v>
      </c>
    </row>
    <row r="115" spans="1:34" s="82" customFormat="1" ht="19.5">
      <c r="A115" s="93" t="s">
        <v>258</v>
      </c>
      <c r="B115" s="83" t="s">
        <v>17</v>
      </c>
      <c r="C115" s="461" t="s">
        <v>254</v>
      </c>
      <c r="D115" s="462"/>
      <c r="E115" s="463"/>
      <c r="F115" s="158" t="s">
        <v>259</v>
      </c>
      <c r="G115" s="84">
        <v>4867000</v>
      </c>
      <c r="H115" s="84"/>
      <c r="I115" s="84">
        <v>4867000</v>
      </c>
      <c r="J115" s="84"/>
      <c r="K115" s="84"/>
      <c r="L115" s="84"/>
      <c r="M115" s="84"/>
      <c r="N115" s="84"/>
      <c r="O115" s="84"/>
      <c r="P115" s="84"/>
      <c r="Q115" s="84">
        <v>4867000</v>
      </c>
      <c r="R115" s="84"/>
      <c r="S115" s="84"/>
      <c r="T115" s="84">
        <v>0</v>
      </c>
      <c r="U115" s="84"/>
      <c r="V115" s="84">
        <v>0</v>
      </c>
      <c r="W115" s="84"/>
      <c r="X115" s="84"/>
      <c r="Y115" s="84"/>
      <c r="Z115" s="84"/>
      <c r="AA115" s="84"/>
      <c r="AB115" s="84"/>
      <c r="AC115" s="84"/>
      <c r="AD115" s="84">
        <v>0</v>
      </c>
      <c r="AE115" s="100"/>
      <c r="AF115" s="85"/>
      <c r="AG115" s="97"/>
      <c r="AH115" s="81" t="s">
        <v>260</v>
      </c>
    </row>
    <row r="116" spans="1:34" s="82" customFormat="1" ht="11.25">
      <c r="A116" s="93" t="s">
        <v>261</v>
      </c>
      <c r="B116" s="83" t="s">
        <v>17</v>
      </c>
      <c r="C116" s="461" t="s">
        <v>254</v>
      </c>
      <c r="D116" s="462"/>
      <c r="E116" s="463"/>
      <c r="F116" s="158" t="s">
        <v>262</v>
      </c>
      <c r="G116" s="84">
        <v>4867000</v>
      </c>
      <c r="H116" s="84"/>
      <c r="I116" s="84">
        <v>4867000</v>
      </c>
      <c r="J116" s="84"/>
      <c r="K116" s="84"/>
      <c r="L116" s="84"/>
      <c r="M116" s="84"/>
      <c r="N116" s="84"/>
      <c r="O116" s="84"/>
      <c r="P116" s="84"/>
      <c r="Q116" s="84">
        <v>4867000</v>
      </c>
      <c r="R116" s="84"/>
      <c r="S116" s="84"/>
      <c r="T116" s="84">
        <v>0</v>
      </c>
      <c r="U116" s="84"/>
      <c r="V116" s="84">
        <v>0</v>
      </c>
      <c r="W116" s="84"/>
      <c r="X116" s="84"/>
      <c r="Y116" s="84"/>
      <c r="Z116" s="84"/>
      <c r="AA116" s="84"/>
      <c r="AB116" s="84"/>
      <c r="AC116" s="84"/>
      <c r="AD116" s="84">
        <v>0</v>
      </c>
      <c r="AE116" s="100"/>
      <c r="AF116" s="85"/>
      <c r="AG116" s="97"/>
      <c r="AH116" s="81" t="s">
        <v>263</v>
      </c>
    </row>
    <row r="117" spans="1:34" s="82" customFormat="1" ht="29.25">
      <c r="A117" s="92" t="s">
        <v>264</v>
      </c>
      <c r="B117" s="88" t="s">
        <v>17</v>
      </c>
      <c r="C117" s="464" t="s">
        <v>254</v>
      </c>
      <c r="D117" s="465"/>
      <c r="E117" s="466"/>
      <c r="F117" s="157" t="s">
        <v>265</v>
      </c>
      <c r="G117" s="84">
        <v>4867000</v>
      </c>
      <c r="H117" s="89"/>
      <c r="I117" s="84">
        <v>4867000</v>
      </c>
      <c r="J117" s="89"/>
      <c r="K117" s="90"/>
      <c r="L117" s="90"/>
      <c r="M117" s="90"/>
      <c r="N117" s="90"/>
      <c r="O117" s="90"/>
      <c r="P117" s="90"/>
      <c r="Q117" s="90">
        <v>4867000</v>
      </c>
      <c r="R117" s="90"/>
      <c r="S117" s="90"/>
      <c r="T117" s="84">
        <v>0</v>
      </c>
      <c r="U117" s="89"/>
      <c r="V117" s="84">
        <v>0</v>
      </c>
      <c r="W117" s="89"/>
      <c r="X117" s="90"/>
      <c r="Y117" s="90"/>
      <c r="Z117" s="90"/>
      <c r="AA117" s="90"/>
      <c r="AB117" s="90"/>
      <c r="AC117" s="90"/>
      <c r="AD117" s="90">
        <v>0</v>
      </c>
      <c r="AE117" s="102"/>
      <c r="AF117" s="91"/>
      <c r="AG117" s="127" t="str">
        <f>C117&amp;F117</f>
        <v>00004090000000000414</v>
      </c>
      <c r="AH117" s="81" t="str">
        <f>C117&amp;F117</f>
        <v>00004090000000000414</v>
      </c>
    </row>
    <row r="118" spans="1:34" s="82" customFormat="1" ht="11.25">
      <c r="A118" s="93" t="s">
        <v>266</v>
      </c>
      <c r="B118" s="83" t="s">
        <v>17</v>
      </c>
      <c r="C118" s="461" t="s">
        <v>267</v>
      </c>
      <c r="D118" s="462"/>
      <c r="E118" s="463"/>
      <c r="F118" s="158" t="s">
        <v>120</v>
      </c>
      <c r="G118" s="84">
        <v>65000</v>
      </c>
      <c r="H118" s="84"/>
      <c r="I118" s="84">
        <v>65000</v>
      </c>
      <c r="J118" s="84"/>
      <c r="K118" s="84"/>
      <c r="L118" s="84"/>
      <c r="M118" s="84"/>
      <c r="N118" s="84"/>
      <c r="O118" s="84"/>
      <c r="P118" s="84"/>
      <c r="Q118" s="84"/>
      <c r="R118" s="84">
        <v>65000</v>
      </c>
      <c r="S118" s="84"/>
      <c r="T118" s="84">
        <v>33159.14</v>
      </c>
      <c r="U118" s="84"/>
      <c r="V118" s="84">
        <v>33159.14</v>
      </c>
      <c r="W118" s="84"/>
      <c r="X118" s="84"/>
      <c r="Y118" s="84"/>
      <c r="Z118" s="84"/>
      <c r="AA118" s="84"/>
      <c r="AB118" s="84"/>
      <c r="AC118" s="84"/>
      <c r="AD118" s="84"/>
      <c r="AE118" s="100">
        <v>33159.14</v>
      </c>
      <c r="AF118" s="85"/>
      <c r="AG118" s="97"/>
      <c r="AH118" s="81" t="s">
        <v>268</v>
      </c>
    </row>
    <row r="119" spans="1:34" s="82" customFormat="1" ht="19.5">
      <c r="A119" s="93" t="s">
        <v>140</v>
      </c>
      <c r="B119" s="83" t="s">
        <v>17</v>
      </c>
      <c r="C119" s="461" t="s">
        <v>267</v>
      </c>
      <c r="D119" s="462"/>
      <c r="E119" s="463"/>
      <c r="F119" s="158" t="s">
        <v>17</v>
      </c>
      <c r="G119" s="84">
        <v>65000</v>
      </c>
      <c r="H119" s="84"/>
      <c r="I119" s="84">
        <v>65000</v>
      </c>
      <c r="J119" s="84"/>
      <c r="K119" s="84"/>
      <c r="L119" s="84"/>
      <c r="M119" s="84"/>
      <c r="N119" s="84"/>
      <c r="O119" s="84"/>
      <c r="P119" s="84"/>
      <c r="Q119" s="84"/>
      <c r="R119" s="84">
        <v>65000</v>
      </c>
      <c r="S119" s="84"/>
      <c r="T119" s="84">
        <v>33159.14</v>
      </c>
      <c r="U119" s="84"/>
      <c r="V119" s="84">
        <v>33159.14</v>
      </c>
      <c r="W119" s="84"/>
      <c r="X119" s="84"/>
      <c r="Y119" s="84"/>
      <c r="Z119" s="84"/>
      <c r="AA119" s="84"/>
      <c r="AB119" s="84"/>
      <c r="AC119" s="84"/>
      <c r="AD119" s="84"/>
      <c r="AE119" s="100">
        <v>33159.14</v>
      </c>
      <c r="AF119" s="85"/>
      <c r="AG119" s="97"/>
      <c r="AH119" s="81" t="s">
        <v>269</v>
      </c>
    </row>
    <row r="120" spans="1:34" s="82" customFormat="1" ht="29.25">
      <c r="A120" s="93" t="s">
        <v>142</v>
      </c>
      <c r="B120" s="83" t="s">
        <v>17</v>
      </c>
      <c r="C120" s="461" t="s">
        <v>267</v>
      </c>
      <c r="D120" s="462"/>
      <c r="E120" s="463"/>
      <c r="F120" s="158" t="s">
        <v>143</v>
      </c>
      <c r="G120" s="84">
        <v>65000</v>
      </c>
      <c r="H120" s="84"/>
      <c r="I120" s="84">
        <v>65000</v>
      </c>
      <c r="J120" s="84"/>
      <c r="K120" s="84"/>
      <c r="L120" s="84"/>
      <c r="M120" s="84"/>
      <c r="N120" s="84"/>
      <c r="O120" s="84"/>
      <c r="P120" s="84"/>
      <c r="Q120" s="84"/>
      <c r="R120" s="84">
        <v>65000</v>
      </c>
      <c r="S120" s="84"/>
      <c r="T120" s="84">
        <v>33159.14</v>
      </c>
      <c r="U120" s="84"/>
      <c r="V120" s="84">
        <v>33159.14</v>
      </c>
      <c r="W120" s="84"/>
      <c r="X120" s="84"/>
      <c r="Y120" s="84"/>
      <c r="Z120" s="84"/>
      <c r="AA120" s="84"/>
      <c r="AB120" s="84"/>
      <c r="AC120" s="84"/>
      <c r="AD120" s="84"/>
      <c r="AE120" s="100">
        <v>33159.14</v>
      </c>
      <c r="AF120" s="85"/>
      <c r="AG120" s="97"/>
      <c r="AH120" s="81" t="s">
        <v>270</v>
      </c>
    </row>
    <row r="121" spans="1:34" s="82" customFormat="1" ht="19.5">
      <c r="A121" s="92" t="s">
        <v>145</v>
      </c>
      <c r="B121" s="88" t="s">
        <v>17</v>
      </c>
      <c r="C121" s="464" t="s">
        <v>267</v>
      </c>
      <c r="D121" s="465"/>
      <c r="E121" s="466"/>
      <c r="F121" s="157" t="s">
        <v>146</v>
      </c>
      <c r="G121" s="84">
        <v>65000</v>
      </c>
      <c r="H121" s="89"/>
      <c r="I121" s="84">
        <v>65000</v>
      </c>
      <c r="J121" s="89"/>
      <c r="K121" s="90"/>
      <c r="L121" s="90"/>
      <c r="M121" s="90"/>
      <c r="N121" s="90"/>
      <c r="O121" s="90"/>
      <c r="P121" s="90"/>
      <c r="Q121" s="90"/>
      <c r="R121" s="90">
        <v>65000</v>
      </c>
      <c r="S121" s="90"/>
      <c r="T121" s="84">
        <v>33159.14</v>
      </c>
      <c r="U121" s="89"/>
      <c r="V121" s="84">
        <v>33159.14</v>
      </c>
      <c r="W121" s="89"/>
      <c r="X121" s="90"/>
      <c r="Y121" s="90"/>
      <c r="Z121" s="90"/>
      <c r="AA121" s="90"/>
      <c r="AB121" s="90"/>
      <c r="AC121" s="90"/>
      <c r="AD121" s="90"/>
      <c r="AE121" s="102">
        <v>33159.14</v>
      </c>
      <c r="AF121" s="91"/>
      <c r="AG121" s="127" t="str">
        <f>C121&amp;F121</f>
        <v>00004100000000000242</v>
      </c>
      <c r="AH121" s="81" t="str">
        <f>C121&amp;F121</f>
        <v>00004100000000000242</v>
      </c>
    </row>
    <row r="122" spans="1:34" s="82" customFormat="1" ht="11.25">
      <c r="A122" s="93" t="s">
        <v>271</v>
      </c>
      <c r="B122" s="83" t="s">
        <v>17</v>
      </c>
      <c r="C122" s="461" t="s">
        <v>272</v>
      </c>
      <c r="D122" s="462"/>
      <c r="E122" s="463"/>
      <c r="F122" s="158" t="s">
        <v>120</v>
      </c>
      <c r="G122" s="84">
        <v>1331300</v>
      </c>
      <c r="H122" s="84"/>
      <c r="I122" s="84">
        <v>1331300</v>
      </c>
      <c r="J122" s="84"/>
      <c r="K122" s="84"/>
      <c r="L122" s="84"/>
      <c r="M122" s="84"/>
      <c r="N122" s="84"/>
      <c r="O122" s="84"/>
      <c r="P122" s="84">
        <v>322800</v>
      </c>
      <c r="Q122" s="84">
        <v>855000</v>
      </c>
      <c r="R122" s="84">
        <v>153500</v>
      </c>
      <c r="S122" s="84"/>
      <c r="T122" s="84">
        <v>197500</v>
      </c>
      <c r="U122" s="84"/>
      <c r="V122" s="84">
        <v>197500</v>
      </c>
      <c r="W122" s="84"/>
      <c r="X122" s="84"/>
      <c r="Y122" s="84"/>
      <c r="Z122" s="84"/>
      <c r="AA122" s="84"/>
      <c r="AB122" s="84"/>
      <c r="AC122" s="84">
        <v>153500</v>
      </c>
      <c r="AD122" s="84">
        <v>28000</v>
      </c>
      <c r="AE122" s="100">
        <v>16000</v>
      </c>
      <c r="AF122" s="85"/>
      <c r="AG122" s="97"/>
      <c r="AH122" s="81" t="s">
        <v>273</v>
      </c>
    </row>
    <row r="123" spans="1:34" s="82" customFormat="1" ht="19.5">
      <c r="A123" s="93" t="s">
        <v>140</v>
      </c>
      <c r="B123" s="83" t="s">
        <v>17</v>
      </c>
      <c r="C123" s="461" t="s">
        <v>272</v>
      </c>
      <c r="D123" s="462"/>
      <c r="E123" s="463"/>
      <c r="F123" s="158" t="s">
        <v>17</v>
      </c>
      <c r="G123" s="84">
        <v>1268300</v>
      </c>
      <c r="H123" s="84"/>
      <c r="I123" s="84">
        <v>1268300</v>
      </c>
      <c r="J123" s="84"/>
      <c r="K123" s="84"/>
      <c r="L123" s="84"/>
      <c r="M123" s="84"/>
      <c r="N123" s="84"/>
      <c r="O123" s="84"/>
      <c r="P123" s="84">
        <v>272800</v>
      </c>
      <c r="Q123" s="84">
        <v>855000</v>
      </c>
      <c r="R123" s="84">
        <v>140500</v>
      </c>
      <c r="S123" s="84"/>
      <c r="T123" s="84">
        <v>197500</v>
      </c>
      <c r="U123" s="84"/>
      <c r="V123" s="84">
        <v>197500</v>
      </c>
      <c r="W123" s="84"/>
      <c r="X123" s="84"/>
      <c r="Y123" s="84"/>
      <c r="Z123" s="84"/>
      <c r="AA123" s="84"/>
      <c r="AB123" s="84"/>
      <c r="AC123" s="84">
        <v>153500</v>
      </c>
      <c r="AD123" s="84">
        <v>28000</v>
      </c>
      <c r="AE123" s="100">
        <v>16000</v>
      </c>
      <c r="AF123" s="85"/>
      <c r="AG123" s="97"/>
      <c r="AH123" s="81" t="s">
        <v>274</v>
      </c>
    </row>
    <row r="124" spans="1:34" s="82" customFormat="1" ht="29.25">
      <c r="A124" s="93" t="s">
        <v>142</v>
      </c>
      <c r="B124" s="83" t="s">
        <v>17</v>
      </c>
      <c r="C124" s="461" t="s">
        <v>272</v>
      </c>
      <c r="D124" s="462"/>
      <c r="E124" s="463"/>
      <c r="F124" s="158" t="s">
        <v>143</v>
      </c>
      <c r="G124" s="84">
        <v>1268300</v>
      </c>
      <c r="H124" s="84"/>
      <c r="I124" s="84">
        <v>1268300</v>
      </c>
      <c r="J124" s="84"/>
      <c r="K124" s="84"/>
      <c r="L124" s="84"/>
      <c r="M124" s="84"/>
      <c r="N124" s="84"/>
      <c r="O124" s="84"/>
      <c r="P124" s="84">
        <v>272800</v>
      </c>
      <c r="Q124" s="84">
        <v>855000</v>
      </c>
      <c r="R124" s="84">
        <v>140500</v>
      </c>
      <c r="S124" s="84"/>
      <c r="T124" s="84">
        <v>197500</v>
      </c>
      <c r="U124" s="84"/>
      <c r="V124" s="84">
        <v>197500</v>
      </c>
      <c r="W124" s="84"/>
      <c r="X124" s="84"/>
      <c r="Y124" s="84"/>
      <c r="Z124" s="84"/>
      <c r="AA124" s="84"/>
      <c r="AB124" s="84"/>
      <c r="AC124" s="84">
        <v>153500</v>
      </c>
      <c r="AD124" s="84">
        <v>28000</v>
      </c>
      <c r="AE124" s="100">
        <v>16000</v>
      </c>
      <c r="AF124" s="85"/>
      <c r="AG124" s="97"/>
      <c r="AH124" s="81" t="s">
        <v>275</v>
      </c>
    </row>
    <row r="125" spans="1:34" s="82" customFormat="1" ht="29.25">
      <c r="A125" s="92" t="s">
        <v>147</v>
      </c>
      <c r="B125" s="88" t="s">
        <v>17</v>
      </c>
      <c r="C125" s="464" t="s">
        <v>272</v>
      </c>
      <c r="D125" s="465"/>
      <c r="E125" s="466"/>
      <c r="F125" s="157" t="s">
        <v>148</v>
      </c>
      <c r="G125" s="84">
        <v>1268300</v>
      </c>
      <c r="H125" s="89"/>
      <c r="I125" s="84">
        <v>1268300</v>
      </c>
      <c r="J125" s="89"/>
      <c r="K125" s="90"/>
      <c r="L125" s="90"/>
      <c r="M125" s="90"/>
      <c r="N125" s="90"/>
      <c r="O125" s="90"/>
      <c r="P125" s="90">
        <v>272800</v>
      </c>
      <c r="Q125" s="90">
        <v>855000</v>
      </c>
      <c r="R125" s="90">
        <v>140500</v>
      </c>
      <c r="S125" s="90"/>
      <c r="T125" s="84">
        <v>197500</v>
      </c>
      <c r="U125" s="89"/>
      <c r="V125" s="84">
        <v>197500</v>
      </c>
      <c r="W125" s="89"/>
      <c r="X125" s="90"/>
      <c r="Y125" s="90"/>
      <c r="Z125" s="90"/>
      <c r="AA125" s="90"/>
      <c r="AB125" s="90"/>
      <c r="AC125" s="90">
        <v>153500</v>
      </c>
      <c r="AD125" s="90">
        <v>28000</v>
      </c>
      <c r="AE125" s="102">
        <v>16000</v>
      </c>
      <c r="AF125" s="91"/>
      <c r="AG125" s="127" t="str">
        <f>C125&amp;F125</f>
        <v>00004120000000000244</v>
      </c>
      <c r="AH125" s="81" t="str">
        <f>C125&amp;F125</f>
        <v>00004120000000000244</v>
      </c>
    </row>
    <row r="126" spans="1:34" s="82" customFormat="1" ht="11.25">
      <c r="A126" s="93" t="s">
        <v>156</v>
      </c>
      <c r="B126" s="83" t="s">
        <v>17</v>
      </c>
      <c r="C126" s="461" t="s">
        <v>272</v>
      </c>
      <c r="D126" s="462"/>
      <c r="E126" s="463"/>
      <c r="F126" s="158" t="s">
        <v>157</v>
      </c>
      <c r="G126" s="84">
        <v>63000</v>
      </c>
      <c r="H126" s="84"/>
      <c r="I126" s="84">
        <v>63000</v>
      </c>
      <c r="J126" s="84"/>
      <c r="K126" s="84"/>
      <c r="L126" s="84"/>
      <c r="M126" s="84"/>
      <c r="N126" s="84"/>
      <c r="O126" s="84"/>
      <c r="P126" s="84">
        <v>50000</v>
      </c>
      <c r="Q126" s="84"/>
      <c r="R126" s="84">
        <v>13000</v>
      </c>
      <c r="S126" s="84"/>
      <c r="T126" s="84">
        <v>0</v>
      </c>
      <c r="U126" s="84"/>
      <c r="V126" s="84">
        <v>0</v>
      </c>
      <c r="W126" s="84"/>
      <c r="X126" s="84"/>
      <c r="Y126" s="84"/>
      <c r="Z126" s="84"/>
      <c r="AA126" s="84"/>
      <c r="AB126" s="84"/>
      <c r="AC126" s="84">
        <v>0</v>
      </c>
      <c r="AD126" s="84"/>
      <c r="AE126" s="100">
        <v>0</v>
      </c>
      <c r="AF126" s="85"/>
      <c r="AG126" s="97"/>
      <c r="AH126" s="81" t="s">
        <v>276</v>
      </c>
    </row>
    <row r="127" spans="1:34" s="82" customFormat="1" ht="39">
      <c r="A127" s="92" t="s">
        <v>237</v>
      </c>
      <c r="B127" s="88" t="s">
        <v>17</v>
      </c>
      <c r="C127" s="464" t="s">
        <v>272</v>
      </c>
      <c r="D127" s="465"/>
      <c r="E127" s="466"/>
      <c r="F127" s="157" t="s">
        <v>238</v>
      </c>
      <c r="G127" s="84">
        <v>63000</v>
      </c>
      <c r="H127" s="89"/>
      <c r="I127" s="84">
        <v>63000</v>
      </c>
      <c r="J127" s="89"/>
      <c r="K127" s="90"/>
      <c r="L127" s="90"/>
      <c r="M127" s="90"/>
      <c r="N127" s="90"/>
      <c r="O127" s="90"/>
      <c r="P127" s="90">
        <v>50000</v>
      </c>
      <c r="Q127" s="90"/>
      <c r="R127" s="90">
        <v>13000</v>
      </c>
      <c r="S127" s="90"/>
      <c r="T127" s="84">
        <v>0</v>
      </c>
      <c r="U127" s="89"/>
      <c r="V127" s="84">
        <v>0</v>
      </c>
      <c r="W127" s="89"/>
      <c r="X127" s="90"/>
      <c r="Y127" s="90"/>
      <c r="Z127" s="90"/>
      <c r="AA127" s="90"/>
      <c r="AB127" s="90"/>
      <c r="AC127" s="90">
        <v>0</v>
      </c>
      <c r="AD127" s="90"/>
      <c r="AE127" s="102">
        <v>0</v>
      </c>
      <c r="AF127" s="91"/>
      <c r="AG127" s="127" t="str">
        <f>C127&amp;F127</f>
        <v>00004120000000000810</v>
      </c>
      <c r="AH127" s="81" t="str">
        <f>C127&amp;F127</f>
        <v>00004120000000000810</v>
      </c>
    </row>
    <row r="128" spans="1:34" s="82" customFormat="1" ht="11.25">
      <c r="A128" s="93" t="s">
        <v>277</v>
      </c>
      <c r="B128" s="83" t="s">
        <v>17</v>
      </c>
      <c r="C128" s="461" t="s">
        <v>278</v>
      </c>
      <c r="D128" s="462"/>
      <c r="E128" s="463"/>
      <c r="F128" s="158" t="s">
        <v>120</v>
      </c>
      <c r="G128" s="84">
        <v>81063017.780000001</v>
      </c>
      <c r="H128" s="84"/>
      <c r="I128" s="84">
        <v>81063017.780000001</v>
      </c>
      <c r="J128" s="84"/>
      <c r="K128" s="84"/>
      <c r="L128" s="84"/>
      <c r="M128" s="84"/>
      <c r="N128" s="84"/>
      <c r="O128" s="84"/>
      <c r="P128" s="84">
        <v>1514192.32</v>
      </c>
      <c r="Q128" s="84">
        <v>69436580.730000004</v>
      </c>
      <c r="R128" s="84">
        <v>10112244.73</v>
      </c>
      <c r="S128" s="84"/>
      <c r="T128" s="84">
        <v>22633444.379999999</v>
      </c>
      <c r="U128" s="84"/>
      <c r="V128" s="84">
        <v>22633444.379999999</v>
      </c>
      <c r="W128" s="84"/>
      <c r="X128" s="84"/>
      <c r="Y128" s="84"/>
      <c r="Z128" s="84"/>
      <c r="AA128" s="84"/>
      <c r="AB128" s="84"/>
      <c r="AC128" s="84">
        <v>255003.49</v>
      </c>
      <c r="AD128" s="84">
        <v>19218999.239999998</v>
      </c>
      <c r="AE128" s="100">
        <v>3159441.65</v>
      </c>
      <c r="AF128" s="85"/>
      <c r="AG128" s="97"/>
      <c r="AH128" s="81" t="s">
        <v>279</v>
      </c>
    </row>
    <row r="129" spans="1:34" s="82" customFormat="1" ht="11.25">
      <c r="A129" s="93" t="s">
        <v>280</v>
      </c>
      <c r="B129" s="83" t="s">
        <v>17</v>
      </c>
      <c r="C129" s="461" t="s">
        <v>281</v>
      </c>
      <c r="D129" s="462"/>
      <c r="E129" s="463"/>
      <c r="F129" s="158" t="s">
        <v>120</v>
      </c>
      <c r="G129" s="84">
        <v>49740327.920000002</v>
      </c>
      <c r="H129" s="84"/>
      <c r="I129" s="84">
        <v>49740327.920000002</v>
      </c>
      <c r="J129" s="84"/>
      <c r="K129" s="84"/>
      <c r="L129" s="84"/>
      <c r="M129" s="84"/>
      <c r="N129" s="84"/>
      <c r="O129" s="84"/>
      <c r="P129" s="84">
        <v>1343614.32</v>
      </c>
      <c r="Q129" s="84">
        <v>48396713.600000001</v>
      </c>
      <c r="R129" s="84"/>
      <c r="S129" s="84"/>
      <c r="T129" s="84">
        <v>14244836</v>
      </c>
      <c r="U129" s="84"/>
      <c r="V129" s="84">
        <v>14244836</v>
      </c>
      <c r="W129" s="84"/>
      <c r="X129" s="84"/>
      <c r="Y129" s="84"/>
      <c r="Z129" s="84"/>
      <c r="AA129" s="84"/>
      <c r="AB129" s="84"/>
      <c r="AC129" s="84">
        <v>179853.49</v>
      </c>
      <c r="AD129" s="84">
        <v>14064982.51</v>
      </c>
      <c r="AE129" s="100"/>
      <c r="AF129" s="85"/>
      <c r="AG129" s="97"/>
      <c r="AH129" s="81" t="s">
        <v>282</v>
      </c>
    </row>
    <row r="130" spans="1:34" s="82" customFormat="1" ht="19.5">
      <c r="A130" s="93" t="s">
        <v>140</v>
      </c>
      <c r="B130" s="83" t="s">
        <v>17</v>
      </c>
      <c r="C130" s="461" t="s">
        <v>281</v>
      </c>
      <c r="D130" s="462"/>
      <c r="E130" s="463"/>
      <c r="F130" s="158" t="s">
        <v>17</v>
      </c>
      <c r="G130" s="84">
        <v>2978511.32</v>
      </c>
      <c r="H130" s="84"/>
      <c r="I130" s="84">
        <v>2978511.32</v>
      </c>
      <c r="J130" s="84"/>
      <c r="K130" s="84"/>
      <c r="L130" s="84"/>
      <c r="M130" s="84"/>
      <c r="N130" s="84"/>
      <c r="O130" s="84"/>
      <c r="P130" s="84">
        <v>1343614.32</v>
      </c>
      <c r="Q130" s="84">
        <v>1634897</v>
      </c>
      <c r="R130" s="84"/>
      <c r="S130" s="84"/>
      <c r="T130" s="84">
        <v>179853.49</v>
      </c>
      <c r="U130" s="84"/>
      <c r="V130" s="84">
        <v>179853.49</v>
      </c>
      <c r="W130" s="84"/>
      <c r="X130" s="84"/>
      <c r="Y130" s="84"/>
      <c r="Z130" s="84"/>
      <c r="AA130" s="84"/>
      <c r="AB130" s="84"/>
      <c r="AC130" s="84">
        <v>179853.49</v>
      </c>
      <c r="AD130" s="84">
        <v>0</v>
      </c>
      <c r="AE130" s="100"/>
      <c r="AF130" s="85"/>
      <c r="AG130" s="97"/>
      <c r="AH130" s="81" t="s">
        <v>283</v>
      </c>
    </row>
    <row r="131" spans="1:34" s="82" customFormat="1" ht="29.25">
      <c r="A131" s="93" t="s">
        <v>142</v>
      </c>
      <c r="B131" s="83" t="s">
        <v>17</v>
      </c>
      <c r="C131" s="461" t="s">
        <v>281</v>
      </c>
      <c r="D131" s="462"/>
      <c r="E131" s="463"/>
      <c r="F131" s="158" t="s">
        <v>143</v>
      </c>
      <c r="G131" s="84">
        <v>2978511.32</v>
      </c>
      <c r="H131" s="84"/>
      <c r="I131" s="84">
        <v>2978511.32</v>
      </c>
      <c r="J131" s="84"/>
      <c r="K131" s="84"/>
      <c r="L131" s="84"/>
      <c r="M131" s="84"/>
      <c r="N131" s="84"/>
      <c r="O131" s="84"/>
      <c r="P131" s="84">
        <v>1343614.32</v>
      </c>
      <c r="Q131" s="84">
        <v>1634897</v>
      </c>
      <c r="R131" s="84"/>
      <c r="S131" s="84"/>
      <c r="T131" s="84">
        <v>179853.49</v>
      </c>
      <c r="U131" s="84"/>
      <c r="V131" s="84">
        <v>179853.49</v>
      </c>
      <c r="W131" s="84"/>
      <c r="X131" s="84"/>
      <c r="Y131" s="84"/>
      <c r="Z131" s="84"/>
      <c r="AA131" s="84"/>
      <c r="AB131" s="84"/>
      <c r="AC131" s="84">
        <v>179853.49</v>
      </c>
      <c r="AD131" s="84">
        <v>0</v>
      </c>
      <c r="AE131" s="100"/>
      <c r="AF131" s="85"/>
      <c r="AG131" s="97"/>
      <c r="AH131" s="81" t="s">
        <v>284</v>
      </c>
    </row>
    <row r="132" spans="1:34" s="82" customFormat="1" ht="29.25">
      <c r="A132" s="92" t="s">
        <v>285</v>
      </c>
      <c r="B132" s="88" t="s">
        <v>17</v>
      </c>
      <c r="C132" s="464" t="s">
        <v>281</v>
      </c>
      <c r="D132" s="465"/>
      <c r="E132" s="466"/>
      <c r="F132" s="157" t="s">
        <v>286</v>
      </c>
      <c r="G132" s="84">
        <v>2355673.56</v>
      </c>
      <c r="H132" s="89"/>
      <c r="I132" s="84">
        <v>2355673.56</v>
      </c>
      <c r="J132" s="89"/>
      <c r="K132" s="90"/>
      <c r="L132" s="90"/>
      <c r="M132" s="90"/>
      <c r="N132" s="90"/>
      <c r="O132" s="90"/>
      <c r="P132" s="90">
        <v>1338000</v>
      </c>
      <c r="Q132" s="90">
        <v>1017673.56</v>
      </c>
      <c r="R132" s="90"/>
      <c r="S132" s="90"/>
      <c r="T132" s="84">
        <v>174239.17</v>
      </c>
      <c r="U132" s="89"/>
      <c r="V132" s="84">
        <v>174239.17</v>
      </c>
      <c r="W132" s="89"/>
      <c r="X132" s="90"/>
      <c r="Y132" s="90"/>
      <c r="Z132" s="90"/>
      <c r="AA132" s="90"/>
      <c r="AB132" s="90"/>
      <c r="AC132" s="90">
        <v>174239.17</v>
      </c>
      <c r="AD132" s="90">
        <v>0</v>
      </c>
      <c r="AE132" s="102"/>
      <c r="AF132" s="91"/>
      <c r="AG132" s="127" t="str">
        <f>C132&amp;F132</f>
        <v>00005010000000000243</v>
      </c>
      <c r="AH132" s="81" t="str">
        <f>C132&amp;F132</f>
        <v>00005010000000000243</v>
      </c>
    </row>
    <row r="133" spans="1:34" s="82" customFormat="1" ht="29.25">
      <c r="A133" s="92" t="s">
        <v>147</v>
      </c>
      <c r="B133" s="88" t="s">
        <v>17</v>
      </c>
      <c r="C133" s="464" t="s">
        <v>281</v>
      </c>
      <c r="D133" s="465"/>
      <c r="E133" s="466"/>
      <c r="F133" s="157" t="s">
        <v>148</v>
      </c>
      <c r="G133" s="84">
        <v>622837.76000000001</v>
      </c>
      <c r="H133" s="89"/>
      <c r="I133" s="84">
        <v>622837.76000000001</v>
      </c>
      <c r="J133" s="89"/>
      <c r="K133" s="90"/>
      <c r="L133" s="90"/>
      <c r="M133" s="90"/>
      <c r="N133" s="90"/>
      <c r="O133" s="90"/>
      <c r="P133" s="90">
        <v>5614.32</v>
      </c>
      <c r="Q133" s="90">
        <v>617223.43999999994</v>
      </c>
      <c r="R133" s="90"/>
      <c r="S133" s="90"/>
      <c r="T133" s="84">
        <v>5614.32</v>
      </c>
      <c r="U133" s="89"/>
      <c r="V133" s="84">
        <v>5614.32</v>
      </c>
      <c r="W133" s="89"/>
      <c r="X133" s="90"/>
      <c r="Y133" s="90"/>
      <c r="Z133" s="90"/>
      <c r="AA133" s="90"/>
      <c r="AB133" s="90"/>
      <c r="AC133" s="90">
        <v>5614.32</v>
      </c>
      <c r="AD133" s="90">
        <v>0</v>
      </c>
      <c r="AE133" s="102"/>
      <c r="AF133" s="91"/>
      <c r="AG133" s="127" t="str">
        <f>C133&amp;F133</f>
        <v>00005010000000000244</v>
      </c>
      <c r="AH133" s="81" t="str">
        <f>C133&amp;F133</f>
        <v>00005010000000000244</v>
      </c>
    </row>
    <row r="134" spans="1:34" s="82" customFormat="1" ht="19.5">
      <c r="A134" s="93" t="s">
        <v>258</v>
      </c>
      <c r="B134" s="83" t="s">
        <v>17</v>
      </c>
      <c r="C134" s="461" t="s">
        <v>281</v>
      </c>
      <c r="D134" s="462"/>
      <c r="E134" s="463"/>
      <c r="F134" s="158" t="s">
        <v>259</v>
      </c>
      <c r="G134" s="84">
        <v>46216381.600000001</v>
      </c>
      <c r="H134" s="84"/>
      <c r="I134" s="84">
        <v>46216381.600000001</v>
      </c>
      <c r="J134" s="84"/>
      <c r="K134" s="84"/>
      <c r="L134" s="84"/>
      <c r="M134" s="84"/>
      <c r="N134" s="84"/>
      <c r="O134" s="84"/>
      <c r="P134" s="84"/>
      <c r="Q134" s="84">
        <v>46216381.600000001</v>
      </c>
      <c r="R134" s="84"/>
      <c r="S134" s="84"/>
      <c r="T134" s="84">
        <v>13864914.51</v>
      </c>
      <c r="U134" s="84"/>
      <c r="V134" s="84">
        <v>13864914.51</v>
      </c>
      <c r="W134" s="84"/>
      <c r="X134" s="84"/>
      <c r="Y134" s="84"/>
      <c r="Z134" s="84"/>
      <c r="AA134" s="84"/>
      <c r="AB134" s="84"/>
      <c r="AC134" s="84"/>
      <c r="AD134" s="84">
        <v>13864914.51</v>
      </c>
      <c r="AE134" s="100"/>
      <c r="AF134" s="85"/>
      <c r="AG134" s="97"/>
      <c r="AH134" s="81" t="s">
        <v>287</v>
      </c>
    </row>
    <row r="135" spans="1:34" s="82" customFormat="1" ht="11.25">
      <c r="A135" s="93" t="s">
        <v>261</v>
      </c>
      <c r="B135" s="83" t="s">
        <v>17</v>
      </c>
      <c r="C135" s="461" t="s">
        <v>281</v>
      </c>
      <c r="D135" s="462"/>
      <c r="E135" s="463"/>
      <c r="F135" s="158" t="s">
        <v>262</v>
      </c>
      <c r="G135" s="84">
        <v>46216381.600000001</v>
      </c>
      <c r="H135" s="84"/>
      <c r="I135" s="84">
        <v>46216381.600000001</v>
      </c>
      <c r="J135" s="84"/>
      <c r="K135" s="84"/>
      <c r="L135" s="84"/>
      <c r="M135" s="84"/>
      <c r="N135" s="84"/>
      <c r="O135" s="84"/>
      <c r="P135" s="84"/>
      <c r="Q135" s="84">
        <v>46216381.600000001</v>
      </c>
      <c r="R135" s="84"/>
      <c r="S135" s="84"/>
      <c r="T135" s="84">
        <v>13864914.51</v>
      </c>
      <c r="U135" s="84"/>
      <c r="V135" s="84">
        <v>13864914.51</v>
      </c>
      <c r="W135" s="84"/>
      <c r="X135" s="84"/>
      <c r="Y135" s="84"/>
      <c r="Z135" s="84"/>
      <c r="AA135" s="84"/>
      <c r="AB135" s="84"/>
      <c r="AC135" s="84"/>
      <c r="AD135" s="84">
        <v>13864914.51</v>
      </c>
      <c r="AE135" s="100"/>
      <c r="AF135" s="85"/>
      <c r="AG135" s="97"/>
      <c r="AH135" s="81" t="s">
        <v>288</v>
      </c>
    </row>
    <row r="136" spans="1:34" s="82" customFormat="1" ht="29.25">
      <c r="A136" s="92" t="s">
        <v>289</v>
      </c>
      <c r="B136" s="88" t="s">
        <v>17</v>
      </c>
      <c r="C136" s="464" t="s">
        <v>281</v>
      </c>
      <c r="D136" s="465"/>
      <c r="E136" s="466"/>
      <c r="F136" s="157" t="s">
        <v>290</v>
      </c>
      <c r="G136" s="84">
        <v>46216381.600000001</v>
      </c>
      <c r="H136" s="89"/>
      <c r="I136" s="84">
        <v>46216381.600000001</v>
      </c>
      <c r="J136" s="89"/>
      <c r="K136" s="90"/>
      <c r="L136" s="90"/>
      <c r="M136" s="90"/>
      <c r="N136" s="90"/>
      <c r="O136" s="90"/>
      <c r="P136" s="90"/>
      <c r="Q136" s="90">
        <v>46216381.600000001</v>
      </c>
      <c r="R136" s="90"/>
      <c r="S136" s="90"/>
      <c r="T136" s="84">
        <v>13864914.51</v>
      </c>
      <c r="U136" s="89"/>
      <c r="V136" s="84">
        <v>13864914.51</v>
      </c>
      <c r="W136" s="89"/>
      <c r="X136" s="90"/>
      <c r="Y136" s="90"/>
      <c r="Z136" s="90"/>
      <c r="AA136" s="90"/>
      <c r="AB136" s="90"/>
      <c r="AC136" s="90"/>
      <c r="AD136" s="90">
        <v>13864914.51</v>
      </c>
      <c r="AE136" s="102"/>
      <c r="AF136" s="91"/>
      <c r="AG136" s="127" t="str">
        <f>C136&amp;F136</f>
        <v>00005010000000000412</v>
      </c>
      <c r="AH136" s="81" t="str">
        <f>C136&amp;F136</f>
        <v>00005010000000000412</v>
      </c>
    </row>
    <row r="137" spans="1:34" s="82" customFormat="1" ht="11.25">
      <c r="A137" s="93" t="s">
        <v>156</v>
      </c>
      <c r="B137" s="83" t="s">
        <v>17</v>
      </c>
      <c r="C137" s="461" t="s">
        <v>281</v>
      </c>
      <c r="D137" s="462"/>
      <c r="E137" s="463"/>
      <c r="F137" s="158" t="s">
        <v>157</v>
      </c>
      <c r="G137" s="84">
        <v>545435</v>
      </c>
      <c r="H137" s="84"/>
      <c r="I137" s="84">
        <v>545435</v>
      </c>
      <c r="J137" s="84"/>
      <c r="K137" s="84"/>
      <c r="L137" s="84"/>
      <c r="M137" s="84"/>
      <c r="N137" s="84"/>
      <c r="O137" s="84"/>
      <c r="P137" s="84"/>
      <c r="Q137" s="84">
        <v>545435</v>
      </c>
      <c r="R137" s="84"/>
      <c r="S137" s="84"/>
      <c r="T137" s="84">
        <v>200068</v>
      </c>
      <c r="U137" s="84"/>
      <c r="V137" s="84">
        <v>200068</v>
      </c>
      <c r="W137" s="84"/>
      <c r="X137" s="84"/>
      <c r="Y137" s="84"/>
      <c r="Z137" s="84"/>
      <c r="AA137" s="84"/>
      <c r="AB137" s="84"/>
      <c r="AC137" s="84"/>
      <c r="AD137" s="84">
        <v>200068</v>
      </c>
      <c r="AE137" s="100"/>
      <c r="AF137" s="85"/>
      <c r="AG137" s="97"/>
      <c r="AH137" s="81" t="s">
        <v>291</v>
      </c>
    </row>
    <row r="138" spans="1:34" s="82" customFormat="1" ht="39">
      <c r="A138" s="92" t="s">
        <v>237</v>
      </c>
      <c r="B138" s="88" t="s">
        <v>17</v>
      </c>
      <c r="C138" s="464" t="s">
        <v>281</v>
      </c>
      <c r="D138" s="465"/>
      <c r="E138" s="466"/>
      <c r="F138" s="157" t="s">
        <v>238</v>
      </c>
      <c r="G138" s="84">
        <v>545435</v>
      </c>
      <c r="H138" s="89"/>
      <c r="I138" s="84">
        <v>545435</v>
      </c>
      <c r="J138" s="89"/>
      <c r="K138" s="90"/>
      <c r="L138" s="90"/>
      <c r="M138" s="90"/>
      <c r="N138" s="90"/>
      <c r="O138" s="90"/>
      <c r="P138" s="90"/>
      <c r="Q138" s="90">
        <v>545435</v>
      </c>
      <c r="R138" s="90"/>
      <c r="S138" s="90"/>
      <c r="T138" s="84">
        <v>200068</v>
      </c>
      <c r="U138" s="89"/>
      <c r="V138" s="84">
        <v>200068</v>
      </c>
      <c r="W138" s="89"/>
      <c r="X138" s="90"/>
      <c r="Y138" s="90"/>
      <c r="Z138" s="90"/>
      <c r="AA138" s="90"/>
      <c r="AB138" s="90"/>
      <c r="AC138" s="90"/>
      <c r="AD138" s="90">
        <v>200068</v>
      </c>
      <c r="AE138" s="102"/>
      <c r="AF138" s="91"/>
      <c r="AG138" s="127" t="str">
        <f>C138&amp;F138</f>
        <v>00005010000000000810</v>
      </c>
      <c r="AH138" s="81" t="str">
        <f>C138&amp;F138</f>
        <v>00005010000000000810</v>
      </c>
    </row>
    <row r="139" spans="1:34" s="82" customFormat="1" ht="11.25">
      <c r="A139" s="93" t="s">
        <v>292</v>
      </c>
      <c r="B139" s="83" t="s">
        <v>17</v>
      </c>
      <c r="C139" s="461" t="s">
        <v>293</v>
      </c>
      <c r="D139" s="462"/>
      <c r="E139" s="463"/>
      <c r="F139" s="158" t="s">
        <v>120</v>
      </c>
      <c r="G139" s="84">
        <v>7562428.1200000001</v>
      </c>
      <c r="H139" s="84"/>
      <c r="I139" s="84">
        <v>7562428.1200000001</v>
      </c>
      <c r="J139" s="84"/>
      <c r="K139" s="84"/>
      <c r="L139" s="84"/>
      <c r="M139" s="84"/>
      <c r="N139" s="84"/>
      <c r="O139" s="84"/>
      <c r="P139" s="84">
        <v>170578</v>
      </c>
      <c r="Q139" s="84">
        <v>7328850.1200000001</v>
      </c>
      <c r="R139" s="84">
        <v>63000</v>
      </c>
      <c r="S139" s="84"/>
      <c r="T139" s="84">
        <v>316859.34000000003</v>
      </c>
      <c r="U139" s="84"/>
      <c r="V139" s="84">
        <v>316859.34000000003</v>
      </c>
      <c r="W139" s="84"/>
      <c r="X139" s="84"/>
      <c r="Y139" s="84"/>
      <c r="Z139" s="84"/>
      <c r="AA139" s="84"/>
      <c r="AB139" s="84"/>
      <c r="AC139" s="84">
        <v>75150</v>
      </c>
      <c r="AD139" s="84">
        <v>207262.68</v>
      </c>
      <c r="AE139" s="100">
        <v>34446.660000000003</v>
      </c>
      <c r="AF139" s="85"/>
      <c r="AG139" s="97"/>
      <c r="AH139" s="81" t="s">
        <v>294</v>
      </c>
    </row>
    <row r="140" spans="1:34" s="82" customFormat="1" ht="19.5">
      <c r="A140" s="93" t="s">
        <v>140</v>
      </c>
      <c r="B140" s="83" t="s">
        <v>17</v>
      </c>
      <c r="C140" s="461" t="s">
        <v>293</v>
      </c>
      <c r="D140" s="462"/>
      <c r="E140" s="463"/>
      <c r="F140" s="158" t="s">
        <v>17</v>
      </c>
      <c r="G140" s="84">
        <v>301442</v>
      </c>
      <c r="H140" s="84"/>
      <c r="I140" s="84">
        <v>301442</v>
      </c>
      <c r="J140" s="84"/>
      <c r="K140" s="84"/>
      <c r="L140" s="84"/>
      <c r="M140" s="84"/>
      <c r="N140" s="84"/>
      <c r="O140" s="84"/>
      <c r="P140" s="84">
        <v>90478</v>
      </c>
      <c r="Q140" s="84">
        <v>147964</v>
      </c>
      <c r="R140" s="84">
        <v>63000</v>
      </c>
      <c r="S140" s="84"/>
      <c r="T140" s="84">
        <v>207560.66</v>
      </c>
      <c r="U140" s="84"/>
      <c r="V140" s="84">
        <v>207560.66</v>
      </c>
      <c r="W140" s="84"/>
      <c r="X140" s="84"/>
      <c r="Y140" s="84"/>
      <c r="Z140" s="84"/>
      <c r="AA140" s="84"/>
      <c r="AB140" s="84"/>
      <c r="AC140" s="84">
        <v>75150</v>
      </c>
      <c r="AD140" s="84">
        <v>97964</v>
      </c>
      <c r="AE140" s="100">
        <v>34446.660000000003</v>
      </c>
      <c r="AF140" s="85"/>
      <c r="AG140" s="97"/>
      <c r="AH140" s="81" t="s">
        <v>295</v>
      </c>
    </row>
    <row r="141" spans="1:34" s="82" customFormat="1" ht="29.25">
      <c r="A141" s="93" t="s">
        <v>142</v>
      </c>
      <c r="B141" s="83" t="s">
        <v>17</v>
      </c>
      <c r="C141" s="461" t="s">
        <v>293</v>
      </c>
      <c r="D141" s="462"/>
      <c r="E141" s="463"/>
      <c r="F141" s="158" t="s">
        <v>143</v>
      </c>
      <c r="G141" s="84">
        <v>301442</v>
      </c>
      <c r="H141" s="84"/>
      <c r="I141" s="84">
        <v>301442</v>
      </c>
      <c r="J141" s="84"/>
      <c r="K141" s="84"/>
      <c r="L141" s="84"/>
      <c r="M141" s="84"/>
      <c r="N141" s="84"/>
      <c r="O141" s="84"/>
      <c r="P141" s="84">
        <v>90478</v>
      </c>
      <c r="Q141" s="84">
        <v>147964</v>
      </c>
      <c r="R141" s="84">
        <v>63000</v>
      </c>
      <c r="S141" s="84"/>
      <c r="T141" s="84">
        <v>207560.66</v>
      </c>
      <c r="U141" s="84"/>
      <c r="V141" s="84">
        <v>207560.66</v>
      </c>
      <c r="W141" s="84"/>
      <c r="X141" s="84"/>
      <c r="Y141" s="84"/>
      <c r="Z141" s="84"/>
      <c r="AA141" s="84"/>
      <c r="AB141" s="84"/>
      <c r="AC141" s="84">
        <v>75150</v>
      </c>
      <c r="AD141" s="84">
        <v>97964</v>
      </c>
      <c r="AE141" s="100">
        <v>34446.660000000003</v>
      </c>
      <c r="AF141" s="85"/>
      <c r="AG141" s="97"/>
      <c r="AH141" s="81" t="s">
        <v>296</v>
      </c>
    </row>
    <row r="142" spans="1:34" s="82" customFormat="1" ht="29.25">
      <c r="A142" s="92" t="s">
        <v>147</v>
      </c>
      <c r="B142" s="88" t="s">
        <v>17</v>
      </c>
      <c r="C142" s="464" t="s">
        <v>293</v>
      </c>
      <c r="D142" s="465"/>
      <c r="E142" s="466"/>
      <c r="F142" s="157" t="s">
        <v>148</v>
      </c>
      <c r="G142" s="84">
        <v>301442</v>
      </c>
      <c r="H142" s="89"/>
      <c r="I142" s="84">
        <v>301442</v>
      </c>
      <c r="J142" s="89"/>
      <c r="K142" s="90"/>
      <c r="L142" s="90"/>
      <c r="M142" s="90"/>
      <c r="N142" s="90"/>
      <c r="O142" s="90"/>
      <c r="P142" s="90">
        <v>90478</v>
      </c>
      <c r="Q142" s="90">
        <v>147964</v>
      </c>
      <c r="R142" s="90">
        <v>63000</v>
      </c>
      <c r="S142" s="90"/>
      <c r="T142" s="84">
        <v>207560.66</v>
      </c>
      <c r="U142" s="89"/>
      <c r="V142" s="84">
        <v>207560.66</v>
      </c>
      <c r="W142" s="89"/>
      <c r="X142" s="90"/>
      <c r="Y142" s="90"/>
      <c r="Z142" s="90"/>
      <c r="AA142" s="90"/>
      <c r="AB142" s="90"/>
      <c r="AC142" s="90">
        <v>75150</v>
      </c>
      <c r="AD142" s="90">
        <v>97964</v>
      </c>
      <c r="AE142" s="102">
        <v>34446.660000000003</v>
      </c>
      <c r="AF142" s="91"/>
      <c r="AG142" s="127" t="str">
        <f>C142&amp;F142</f>
        <v>00005020000000000244</v>
      </c>
      <c r="AH142" s="81" t="str">
        <f>C142&amp;F142</f>
        <v>00005020000000000244</v>
      </c>
    </row>
    <row r="143" spans="1:34" s="82" customFormat="1" ht="19.5">
      <c r="A143" s="93" t="s">
        <v>258</v>
      </c>
      <c r="B143" s="83" t="s">
        <v>17</v>
      </c>
      <c r="C143" s="461" t="s">
        <v>293</v>
      </c>
      <c r="D143" s="462"/>
      <c r="E143" s="463"/>
      <c r="F143" s="158" t="s">
        <v>259</v>
      </c>
      <c r="G143" s="84">
        <v>7260986.1200000001</v>
      </c>
      <c r="H143" s="84"/>
      <c r="I143" s="84">
        <v>7260986.1200000001</v>
      </c>
      <c r="J143" s="84"/>
      <c r="K143" s="84"/>
      <c r="L143" s="84"/>
      <c r="M143" s="84"/>
      <c r="N143" s="84"/>
      <c r="O143" s="84"/>
      <c r="P143" s="84">
        <v>80100</v>
      </c>
      <c r="Q143" s="84">
        <v>7180886.1200000001</v>
      </c>
      <c r="R143" s="84"/>
      <c r="S143" s="84"/>
      <c r="T143" s="84">
        <v>109298.68</v>
      </c>
      <c r="U143" s="84"/>
      <c r="V143" s="84">
        <v>109298.68</v>
      </c>
      <c r="W143" s="84"/>
      <c r="X143" s="84"/>
      <c r="Y143" s="84"/>
      <c r="Z143" s="84"/>
      <c r="AA143" s="84"/>
      <c r="AB143" s="84"/>
      <c r="AC143" s="84">
        <v>0</v>
      </c>
      <c r="AD143" s="84">
        <v>109298.68</v>
      </c>
      <c r="AE143" s="100"/>
      <c r="AF143" s="85"/>
      <c r="AG143" s="97"/>
      <c r="AH143" s="81" t="s">
        <v>297</v>
      </c>
    </row>
    <row r="144" spans="1:34" s="82" customFormat="1" ht="11.25">
      <c r="A144" s="93" t="s">
        <v>261</v>
      </c>
      <c r="B144" s="83" t="s">
        <v>17</v>
      </c>
      <c r="C144" s="461" t="s">
        <v>293</v>
      </c>
      <c r="D144" s="462"/>
      <c r="E144" s="463"/>
      <c r="F144" s="158" t="s">
        <v>262</v>
      </c>
      <c r="G144" s="84">
        <v>7260986.1200000001</v>
      </c>
      <c r="H144" s="84"/>
      <c r="I144" s="84">
        <v>7260986.1200000001</v>
      </c>
      <c r="J144" s="84"/>
      <c r="K144" s="84"/>
      <c r="L144" s="84"/>
      <c r="M144" s="84"/>
      <c r="N144" s="84"/>
      <c r="O144" s="84"/>
      <c r="P144" s="84">
        <v>80100</v>
      </c>
      <c r="Q144" s="84">
        <v>7180886.1200000001</v>
      </c>
      <c r="R144" s="84"/>
      <c r="S144" s="84"/>
      <c r="T144" s="84">
        <v>109298.68</v>
      </c>
      <c r="U144" s="84"/>
      <c r="V144" s="84">
        <v>109298.68</v>
      </c>
      <c r="W144" s="84"/>
      <c r="X144" s="84"/>
      <c r="Y144" s="84"/>
      <c r="Z144" s="84"/>
      <c r="AA144" s="84"/>
      <c r="AB144" s="84"/>
      <c r="AC144" s="84">
        <v>0</v>
      </c>
      <c r="AD144" s="84">
        <v>109298.68</v>
      </c>
      <c r="AE144" s="100"/>
      <c r="AF144" s="85"/>
      <c r="AG144" s="97"/>
      <c r="AH144" s="81" t="s">
        <v>298</v>
      </c>
    </row>
    <row r="145" spans="1:34" s="82" customFormat="1" ht="29.25">
      <c r="A145" s="92" t="s">
        <v>264</v>
      </c>
      <c r="B145" s="88" t="s">
        <v>17</v>
      </c>
      <c r="C145" s="464" t="s">
        <v>293</v>
      </c>
      <c r="D145" s="465"/>
      <c r="E145" s="466"/>
      <c r="F145" s="157" t="s">
        <v>265</v>
      </c>
      <c r="G145" s="84">
        <v>7260986.1200000001</v>
      </c>
      <c r="H145" s="89"/>
      <c r="I145" s="84">
        <v>7260986.1200000001</v>
      </c>
      <c r="J145" s="89"/>
      <c r="K145" s="90"/>
      <c r="L145" s="90"/>
      <c r="M145" s="90"/>
      <c r="N145" s="90"/>
      <c r="O145" s="90"/>
      <c r="P145" s="90">
        <v>80100</v>
      </c>
      <c r="Q145" s="90">
        <v>7180886.1200000001</v>
      </c>
      <c r="R145" s="90"/>
      <c r="S145" s="90"/>
      <c r="T145" s="84">
        <v>109298.68</v>
      </c>
      <c r="U145" s="89"/>
      <c r="V145" s="84">
        <v>109298.68</v>
      </c>
      <c r="W145" s="89"/>
      <c r="X145" s="90"/>
      <c r="Y145" s="90"/>
      <c r="Z145" s="90"/>
      <c r="AA145" s="90"/>
      <c r="AB145" s="90"/>
      <c r="AC145" s="90">
        <v>0</v>
      </c>
      <c r="AD145" s="90">
        <v>109298.68</v>
      </c>
      <c r="AE145" s="102"/>
      <c r="AF145" s="91"/>
      <c r="AG145" s="127" t="str">
        <f>C145&amp;F145</f>
        <v>00005020000000000414</v>
      </c>
      <c r="AH145" s="81" t="str">
        <f>C145&amp;F145</f>
        <v>00005020000000000414</v>
      </c>
    </row>
    <row r="146" spans="1:34" s="82" customFormat="1" ht="11.25">
      <c r="A146" s="93" t="s">
        <v>299</v>
      </c>
      <c r="B146" s="83" t="s">
        <v>17</v>
      </c>
      <c r="C146" s="461" t="s">
        <v>300</v>
      </c>
      <c r="D146" s="462"/>
      <c r="E146" s="463"/>
      <c r="F146" s="158" t="s">
        <v>120</v>
      </c>
      <c r="G146" s="84">
        <v>23760261.739999998</v>
      </c>
      <c r="H146" s="84"/>
      <c r="I146" s="84">
        <v>23760261.739999998</v>
      </c>
      <c r="J146" s="84"/>
      <c r="K146" s="84"/>
      <c r="L146" s="84"/>
      <c r="M146" s="84"/>
      <c r="N146" s="84"/>
      <c r="O146" s="84"/>
      <c r="P146" s="84"/>
      <c r="Q146" s="84">
        <v>13711017.01</v>
      </c>
      <c r="R146" s="84">
        <v>10049244.73</v>
      </c>
      <c r="S146" s="84"/>
      <c r="T146" s="84">
        <v>8071749.04</v>
      </c>
      <c r="U146" s="84"/>
      <c r="V146" s="84">
        <v>8071749.04</v>
      </c>
      <c r="W146" s="84"/>
      <c r="X146" s="84"/>
      <c r="Y146" s="84"/>
      <c r="Z146" s="84"/>
      <c r="AA146" s="84"/>
      <c r="AB146" s="84"/>
      <c r="AC146" s="84"/>
      <c r="AD146" s="84">
        <v>4946754.05</v>
      </c>
      <c r="AE146" s="100">
        <v>3124994.99</v>
      </c>
      <c r="AF146" s="85"/>
      <c r="AG146" s="97"/>
      <c r="AH146" s="81" t="s">
        <v>301</v>
      </c>
    </row>
    <row r="147" spans="1:34" s="82" customFormat="1" ht="19.5">
      <c r="A147" s="93" t="s">
        <v>140</v>
      </c>
      <c r="B147" s="83" t="s">
        <v>17</v>
      </c>
      <c r="C147" s="461" t="s">
        <v>300</v>
      </c>
      <c r="D147" s="462"/>
      <c r="E147" s="463"/>
      <c r="F147" s="158" t="s">
        <v>17</v>
      </c>
      <c r="G147" s="84">
        <v>19622446.739999998</v>
      </c>
      <c r="H147" s="84"/>
      <c r="I147" s="84">
        <v>19622446.739999998</v>
      </c>
      <c r="J147" s="84"/>
      <c r="K147" s="84"/>
      <c r="L147" s="84"/>
      <c r="M147" s="84"/>
      <c r="N147" s="84"/>
      <c r="O147" s="84"/>
      <c r="P147" s="84"/>
      <c r="Q147" s="84">
        <v>13711017.01</v>
      </c>
      <c r="R147" s="84">
        <v>5911429.7300000004</v>
      </c>
      <c r="S147" s="84"/>
      <c r="T147" s="84">
        <v>6270856.6699999999</v>
      </c>
      <c r="U147" s="84"/>
      <c r="V147" s="84">
        <v>6270856.6699999999</v>
      </c>
      <c r="W147" s="84"/>
      <c r="X147" s="84"/>
      <c r="Y147" s="84"/>
      <c r="Z147" s="84"/>
      <c r="AA147" s="84"/>
      <c r="AB147" s="84"/>
      <c r="AC147" s="84"/>
      <c r="AD147" s="84">
        <v>4946754.05</v>
      </c>
      <c r="AE147" s="100">
        <v>1324102.6200000001</v>
      </c>
      <c r="AF147" s="85"/>
      <c r="AG147" s="97"/>
      <c r="AH147" s="81" t="s">
        <v>302</v>
      </c>
    </row>
    <row r="148" spans="1:34" s="82" customFormat="1" ht="29.25">
      <c r="A148" s="93" t="s">
        <v>142</v>
      </c>
      <c r="B148" s="83" t="s">
        <v>17</v>
      </c>
      <c r="C148" s="461" t="s">
        <v>300</v>
      </c>
      <c r="D148" s="462"/>
      <c r="E148" s="463"/>
      <c r="F148" s="158" t="s">
        <v>143</v>
      </c>
      <c r="G148" s="84">
        <v>19622446.739999998</v>
      </c>
      <c r="H148" s="84"/>
      <c r="I148" s="84">
        <v>19622446.739999998</v>
      </c>
      <c r="J148" s="84"/>
      <c r="K148" s="84"/>
      <c r="L148" s="84"/>
      <c r="M148" s="84"/>
      <c r="N148" s="84"/>
      <c r="O148" s="84"/>
      <c r="P148" s="84"/>
      <c r="Q148" s="84">
        <v>13711017.01</v>
      </c>
      <c r="R148" s="84">
        <v>5911429.7300000004</v>
      </c>
      <c r="S148" s="84"/>
      <c r="T148" s="84">
        <v>6270856.6699999999</v>
      </c>
      <c r="U148" s="84"/>
      <c r="V148" s="84">
        <v>6270856.6699999999</v>
      </c>
      <c r="W148" s="84"/>
      <c r="X148" s="84"/>
      <c r="Y148" s="84"/>
      <c r="Z148" s="84"/>
      <c r="AA148" s="84"/>
      <c r="AB148" s="84"/>
      <c r="AC148" s="84"/>
      <c r="AD148" s="84">
        <v>4946754.05</v>
      </c>
      <c r="AE148" s="100">
        <v>1324102.6200000001</v>
      </c>
      <c r="AF148" s="85"/>
      <c r="AG148" s="97"/>
      <c r="AH148" s="81" t="s">
        <v>303</v>
      </c>
    </row>
    <row r="149" spans="1:34" s="82" customFormat="1" ht="29.25">
      <c r="A149" s="92" t="s">
        <v>147</v>
      </c>
      <c r="B149" s="88" t="s">
        <v>17</v>
      </c>
      <c r="C149" s="464" t="s">
        <v>300</v>
      </c>
      <c r="D149" s="465"/>
      <c r="E149" s="466"/>
      <c r="F149" s="157" t="s">
        <v>148</v>
      </c>
      <c r="G149" s="84">
        <v>19622446.739999998</v>
      </c>
      <c r="H149" s="89"/>
      <c r="I149" s="84">
        <v>19622446.739999998</v>
      </c>
      <c r="J149" s="89"/>
      <c r="K149" s="90"/>
      <c r="L149" s="90"/>
      <c r="M149" s="90"/>
      <c r="N149" s="90"/>
      <c r="O149" s="90"/>
      <c r="P149" s="90"/>
      <c r="Q149" s="90">
        <v>13711017.01</v>
      </c>
      <c r="R149" s="90">
        <v>5911429.7300000004</v>
      </c>
      <c r="S149" s="90"/>
      <c r="T149" s="84">
        <v>6270856.6699999999</v>
      </c>
      <c r="U149" s="89"/>
      <c r="V149" s="84">
        <v>6270856.6699999999</v>
      </c>
      <c r="W149" s="89"/>
      <c r="X149" s="90"/>
      <c r="Y149" s="90"/>
      <c r="Z149" s="90"/>
      <c r="AA149" s="90"/>
      <c r="AB149" s="90"/>
      <c r="AC149" s="90"/>
      <c r="AD149" s="90">
        <v>4946754.05</v>
      </c>
      <c r="AE149" s="102">
        <v>1324102.6200000001</v>
      </c>
      <c r="AF149" s="91"/>
      <c r="AG149" s="127" t="str">
        <f>C149&amp;F149</f>
        <v>00005030000000000244</v>
      </c>
      <c r="AH149" s="81" t="str">
        <f>C149&amp;F149</f>
        <v>00005030000000000244</v>
      </c>
    </row>
    <row r="150" spans="1:34" s="82" customFormat="1" ht="11.25">
      <c r="A150" s="93" t="s">
        <v>156</v>
      </c>
      <c r="B150" s="83" t="s">
        <v>17</v>
      </c>
      <c r="C150" s="461" t="s">
        <v>300</v>
      </c>
      <c r="D150" s="462"/>
      <c r="E150" s="463"/>
      <c r="F150" s="158" t="s">
        <v>157</v>
      </c>
      <c r="G150" s="84">
        <v>4137815</v>
      </c>
      <c r="H150" s="84"/>
      <c r="I150" s="84">
        <v>4137815</v>
      </c>
      <c r="J150" s="84"/>
      <c r="K150" s="84"/>
      <c r="L150" s="84"/>
      <c r="M150" s="84"/>
      <c r="N150" s="84"/>
      <c r="O150" s="84"/>
      <c r="P150" s="84"/>
      <c r="Q150" s="84"/>
      <c r="R150" s="84">
        <v>4137815</v>
      </c>
      <c r="S150" s="84"/>
      <c r="T150" s="84">
        <v>1800892.37</v>
      </c>
      <c r="U150" s="84"/>
      <c r="V150" s="84">
        <v>1800892.37</v>
      </c>
      <c r="W150" s="84"/>
      <c r="X150" s="84"/>
      <c r="Y150" s="84"/>
      <c r="Z150" s="84"/>
      <c r="AA150" s="84"/>
      <c r="AB150" s="84"/>
      <c r="AC150" s="84"/>
      <c r="AD150" s="84"/>
      <c r="AE150" s="100">
        <v>1800892.37</v>
      </c>
      <c r="AF150" s="85"/>
      <c r="AG150" s="97"/>
      <c r="AH150" s="81" t="s">
        <v>304</v>
      </c>
    </row>
    <row r="151" spans="1:34" s="82" customFormat="1" ht="39">
      <c r="A151" s="92" t="s">
        <v>237</v>
      </c>
      <c r="B151" s="88" t="s">
        <v>17</v>
      </c>
      <c r="C151" s="464" t="s">
        <v>300</v>
      </c>
      <c r="D151" s="465"/>
      <c r="E151" s="466"/>
      <c r="F151" s="157" t="s">
        <v>238</v>
      </c>
      <c r="G151" s="84">
        <v>4137815</v>
      </c>
      <c r="H151" s="89"/>
      <c r="I151" s="84">
        <v>4137815</v>
      </c>
      <c r="J151" s="89"/>
      <c r="K151" s="90"/>
      <c r="L151" s="90"/>
      <c r="M151" s="90"/>
      <c r="N151" s="90"/>
      <c r="O151" s="90"/>
      <c r="P151" s="90"/>
      <c r="Q151" s="90"/>
      <c r="R151" s="90">
        <v>4137815</v>
      </c>
      <c r="S151" s="90"/>
      <c r="T151" s="84">
        <v>1800892.37</v>
      </c>
      <c r="U151" s="89"/>
      <c r="V151" s="84">
        <v>1800892.37</v>
      </c>
      <c r="W151" s="89"/>
      <c r="X151" s="90"/>
      <c r="Y151" s="90"/>
      <c r="Z151" s="90"/>
      <c r="AA151" s="90"/>
      <c r="AB151" s="90"/>
      <c r="AC151" s="90"/>
      <c r="AD151" s="90"/>
      <c r="AE151" s="102">
        <v>1800892.37</v>
      </c>
      <c r="AF151" s="91"/>
      <c r="AG151" s="127" t="str">
        <f>C151&amp;F151</f>
        <v>00005030000000000810</v>
      </c>
      <c r="AH151" s="81" t="str">
        <f>C151&amp;F151</f>
        <v>00005030000000000810</v>
      </c>
    </row>
    <row r="152" spans="1:34" s="82" customFormat="1" ht="11.25">
      <c r="A152" s="93" t="s">
        <v>305</v>
      </c>
      <c r="B152" s="83" t="s">
        <v>17</v>
      </c>
      <c r="C152" s="461" t="s">
        <v>306</v>
      </c>
      <c r="D152" s="462"/>
      <c r="E152" s="463"/>
      <c r="F152" s="158" t="s">
        <v>120</v>
      </c>
      <c r="G152" s="84">
        <v>258669117.38999999</v>
      </c>
      <c r="H152" s="84"/>
      <c r="I152" s="84">
        <v>258669117.38999999</v>
      </c>
      <c r="J152" s="84"/>
      <c r="K152" s="84"/>
      <c r="L152" s="84"/>
      <c r="M152" s="84"/>
      <c r="N152" s="84"/>
      <c r="O152" s="84"/>
      <c r="P152" s="84">
        <v>258524587.38999999</v>
      </c>
      <c r="Q152" s="84">
        <v>44000</v>
      </c>
      <c r="R152" s="84">
        <v>100530</v>
      </c>
      <c r="S152" s="84"/>
      <c r="T152" s="84">
        <v>85313940.030000001</v>
      </c>
      <c r="U152" s="84"/>
      <c r="V152" s="84">
        <v>85313940.030000001</v>
      </c>
      <c r="W152" s="84"/>
      <c r="X152" s="84"/>
      <c r="Y152" s="84"/>
      <c r="Z152" s="84"/>
      <c r="AA152" s="84"/>
      <c r="AB152" s="84"/>
      <c r="AC152" s="84">
        <v>85291040.030000001</v>
      </c>
      <c r="AD152" s="84">
        <v>0</v>
      </c>
      <c r="AE152" s="100">
        <v>22900</v>
      </c>
      <c r="AF152" s="85"/>
      <c r="AG152" s="97"/>
      <c r="AH152" s="81" t="s">
        <v>307</v>
      </c>
    </row>
    <row r="153" spans="1:34" s="82" customFormat="1" ht="11.25">
      <c r="A153" s="93" t="s">
        <v>308</v>
      </c>
      <c r="B153" s="83" t="s">
        <v>17</v>
      </c>
      <c r="C153" s="461" t="s">
        <v>309</v>
      </c>
      <c r="D153" s="462"/>
      <c r="E153" s="463"/>
      <c r="F153" s="158" t="s">
        <v>120</v>
      </c>
      <c r="G153" s="84">
        <v>91589270</v>
      </c>
      <c r="H153" s="84"/>
      <c r="I153" s="84">
        <v>91589270</v>
      </c>
      <c r="J153" s="84"/>
      <c r="K153" s="84"/>
      <c r="L153" s="84"/>
      <c r="M153" s="84"/>
      <c r="N153" s="84"/>
      <c r="O153" s="84"/>
      <c r="P153" s="84">
        <v>91589270</v>
      </c>
      <c r="Q153" s="84"/>
      <c r="R153" s="84"/>
      <c r="S153" s="84"/>
      <c r="T153" s="84">
        <v>29340813.870000001</v>
      </c>
      <c r="U153" s="84"/>
      <c r="V153" s="84">
        <v>29340813.870000001</v>
      </c>
      <c r="W153" s="84"/>
      <c r="X153" s="84"/>
      <c r="Y153" s="84"/>
      <c r="Z153" s="84"/>
      <c r="AA153" s="84"/>
      <c r="AB153" s="84"/>
      <c r="AC153" s="84">
        <v>29340813.870000001</v>
      </c>
      <c r="AD153" s="84"/>
      <c r="AE153" s="100"/>
      <c r="AF153" s="85"/>
      <c r="AG153" s="97"/>
      <c r="AH153" s="81" t="s">
        <v>310</v>
      </c>
    </row>
    <row r="154" spans="1:34" s="82" customFormat="1" ht="19.5">
      <c r="A154" s="93" t="s">
        <v>311</v>
      </c>
      <c r="B154" s="83" t="s">
        <v>17</v>
      </c>
      <c r="C154" s="461" t="s">
        <v>309</v>
      </c>
      <c r="D154" s="462"/>
      <c r="E154" s="463"/>
      <c r="F154" s="158" t="s">
        <v>312</v>
      </c>
      <c r="G154" s="84">
        <v>1080000</v>
      </c>
      <c r="H154" s="84"/>
      <c r="I154" s="84">
        <v>1080000</v>
      </c>
      <c r="J154" s="84"/>
      <c r="K154" s="84"/>
      <c r="L154" s="84"/>
      <c r="M154" s="84"/>
      <c r="N154" s="84"/>
      <c r="O154" s="84"/>
      <c r="P154" s="84">
        <v>1080000</v>
      </c>
      <c r="Q154" s="84"/>
      <c r="R154" s="84"/>
      <c r="S154" s="84"/>
      <c r="T154" s="84">
        <v>196723.29</v>
      </c>
      <c r="U154" s="84"/>
      <c r="V154" s="84">
        <v>196723.29</v>
      </c>
      <c r="W154" s="84"/>
      <c r="X154" s="84"/>
      <c r="Y154" s="84"/>
      <c r="Z154" s="84"/>
      <c r="AA154" s="84"/>
      <c r="AB154" s="84"/>
      <c r="AC154" s="84">
        <v>196723.29</v>
      </c>
      <c r="AD154" s="84"/>
      <c r="AE154" s="100"/>
      <c r="AF154" s="85"/>
      <c r="AG154" s="97"/>
      <c r="AH154" s="81" t="s">
        <v>313</v>
      </c>
    </row>
    <row r="155" spans="1:34" s="82" customFormat="1" ht="19.5">
      <c r="A155" s="93" t="s">
        <v>314</v>
      </c>
      <c r="B155" s="83" t="s">
        <v>17</v>
      </c>
      <c r="C155" s="461" t="s">
        <v>309</v>
      </c>
      <c r="D155" s="462"/>
      <c r="E155" s="463"/>
      <c r="F155" s="158" t="s">
        <v>315</v>
      </c>
      <c r="G155" s="84">
        <v>1080000</v>
      </c>
      <c r="H155" s="84"/>
      <c r="I155" s="84">
        <v>1080000</v>
      </c>
      <c r="J155" s="84"/>
      <c r="K155" s="84"/>
      <c r="L155" s="84"/>
      <c r="M155" s="84"/>
      <c r="N155" s="84"/>
      <c r="O155" s="84"/>
      <c r="P155" s="84">
        <v>1080000</v>
      </c>
      <c r="Q155" s="84"/>
      <c r="R155" s="84"/>
      <c r="S155" s="84"/>
      <c r="T155" s="84">
        <v>196723.29</v>
      </c>
      <c r="U155" s="84"/>
      <c r="V155" s="84">
        <v>196723.29</v>
      </c>
      <c r="W155" s="84"/>
      <c r="X155" s="84"/>
      <c r="Y155" s="84"/>
      <c r="Z155" s="84"/>
      <c r="AA155" s="84"/>
      <c r="AB155" s="84"/>
      <c r="AC155" s="84">
        <v>196723.29</v>
      </c>
      <c r="AD155" s="84"/>
      <c r="AE155" s="100"/>
      <c r="AF155" s="85"/>
      <c r="AG155" s="97"/>
      <c r="AH155" s="81" t="s">
        <v>316</v>
      </c>
    </row>
    <row r="156" spans="1:34" s="82" customFormat="1" ht="19.5">
      <c r="A156" s="92" t="s">
        <v>317</v>
      </c>
      <c r="B156" s="88" t="s">
        <v>17</v>
      </c>
      <c r="C156" s="464" t="s">
        <v>309</v>
      </c>
      <c r="D156" s="465"/>
      <c r="E156" s="466"/>
      <c r="F156" s="157" t="s">
        <v>318</v>
      </c>
      <c r="G156" s="84">
        <v>1080000</v>
      </c>
      <c r="H156" s="89"/>
      <c r="I156" s="84">
        <v>1080000</v>
      </c>
      <c r="J156" s="89"/>
      <c r="K156" s="90"/>
      <c r="L156" s="90"/>
      <c r="M156" s="90"/>
      <c r="N156" s="90"/>
      <c r="O156" s="90"/>
      <c r="P156" s="90">
        <v>1080000</v>
      </c>
      <c r="Q156" s="90"/>
      <c r="R156" s="90"/>
      <c r="S156" s="90"/>
      <c r="T156" s="84">
        <v>196723.29</v>
      </c>
      <c r="U156" s="89"/>
      <c r="V156" s="84">
        <v>196723.29</v>
      </c>
      <c r="W156" s="89"/>
      <c r="X156" s="90"/>
      <c r="Y156" s="90"/>
      <c r="Z156" s="90"/>
      <c r="AA156" s="90"/>
      <c r="AB156" s="90"/>
      <c r="AC156" s="90">
        <v>196723.29</v>
      </c>
      <c r="AD156" s="90"/>
      <c r="AE156" s="102"/>
      <c r="AF156" s="91"/>
      <c r="AG156" s="127" t="str">
        <f>C156&amp;F156</f>
        <v>00007010000000000323</v>
      </c>
      <c r="AH156" s="81" t="str">
        <f>C156&amp;F156</f>
        <v>00007010000000000323</v>
      </c>
    </row>
    <row r="157" spans="1:34" s="82" customFormat="1" ht="19.5">
      <c r="A157" s="93" t="s">
        <v>200</v>
      </c>
      <c r="B157" s="83" t="s">
        <v>17</v>
      </c>
      <c r="C157" s="461" t="s">
        <v>309</v>
      </c>
      <c r="D157" s="462"/>
      <c r="E157" s="463"/>
      <c r="F157" s="158" t="s">
        <v>201</v>
      </c>
      <c r="G157" s="84">
        <v>90509270</v>
      </c>
      <c r="H157" s="84"/>
      <c r="I157" s="84">
        <v>90509270</v>
      </c>
      <c r="J157" s="84"/>
      <c r="K157" s="84"/>
      <c r="L157" s="84"/>
      <c r="M157" s="84"/>
      <c r="N157" s="84"/>
      <c r="O157" s="84"/>
      <c r="P157" s="84">
        <v>90509270</v>
      </c>
      <c r="Q157" s="84"/>
      <c r="R157" s="84"/>
      <c r="S157" s="84"/>
      <c r="T157" s="84">
        <v>29144090.579999998</v>
      </c>
      <c r="U157" s="84"/>
      <c r="V157" s="84">
        <v>29144090.579999998</v>
      </c>
      <c r="W157" s="84"/>
      <c r="X157" s="84"/>
      <c r="Y157" s="84"/>
      <c r="Z157" s="84"/>
      <c r="AA157" s="84"/>
      <c r="AB157" s="84"/>
      <c r="AC157" s="84">
        <v>29144090.579999998</v>
      </c>
      <c r="AD157" s="84"/>
      <c r="AE157" s="100"/>
      <c r="AF157" s="85"/>
      <c r="AG157" s="97"/>
      <c r="AH157" s="81" t="s">
        <v>319</v>
      </c>
    </row>
    <row r="158" spans="1:34" s="82" customFormat="1" ht="11.25">
      <c r="A158" s="93" t="s">
        <v>320</v>
      </c>
      <c r="B158" s="83" t="s">
        <v>17</v>
      </c>
      <c r="C158" s="461" t="s">
        <v>309</v>
      </c>
      <c r="D158" s="462"/>
      <c r="E158" s="463"/>
      <c r="F158" s="158" t="s">
        <v>25</v>
      </c>
      <c r="G158" s="84">
        <v>90509270</v>
      </c>
      <c r="H158" s="84"/>
      <c r="I158" s="84">
        <v>90509270</v>
      </c>
      <c r="J158" s="84"/>
      <c r="K158" s="84"/>
      <c r="L158" s="84"/>
      <c r="M158" s="84"/>
      <c r="N158" s="84"/>
      <c r="O158" s="84"/>
      <c r="P158" s="84">
        <v>90509270</v>
      </c>
      <c r="Q158" s="84"/>
      <c r="R158" s="84"/>
      <c r="S158" s="84"/>
      <c r="T158" s="84">
        <v>29144090.579999998</v>
      </c>
      <c r="U158" s="84"/>
      <c r="V158" s="84">
        <v>29144090.579999998</v>
      </c>
      <c r="W158" s="84"/>
      <c r="X158" s="84"/>
      <c r="Y158" s="84"/>
      <c r="Z158" s="84"/>
      <c r="AA158" s="84"/>
      <c r="AB158" s="84"/>
      <c r="AC158" s="84">
        <v>29144090.579999998</v>
      </c>
      <c r="AD158" s="84"/>
      <c r="AE158" s="100"/>
      <c r="AF158" s="85"/>
      <c r="AG158" s="97"/>
      <c r="AH158" s="81" t="s">
        <v>321</v>
      </c>
    </row>
    <row r="159" spans="1:34" s="82" customFormat="1" ht="39">
      <c r="A159" s="92" t="s">
        <v>322</v>
      </c>
      <c r="B159" s="88" t="s">
        <v>17</v>
      </c>
      <c r="C159" s="464" t="s">
        <v>309</v>
      </c>
      <c r="D159" s="465"/>
      <c r="E159" s="466"/>
      <c r="F159" s="157" t="s">
        <v>323</v>
      </c>
      <c r="G159" s="84">
        <v>89320200</v>
      </c>
      <c r="H159" s="89"/>
      <c r="I159" s="84">
        <v>89320200</v>
      </c>
      <c r="J159" s="89"/>
      <c r="K159" s="90"/>
      <c r="L159" s="90"/>
      <c r="M159" s="90"/>
      <c r="N159" s="90"/>
      <c r="O159" s="90"/>
      <c r="P159" s="90">
        <v>89320200</v>
      </c>
      <c r="Q159" s="90"/>
      <c r="R159" s="90"/>
      <c r="S159" s="90"/>
      <c r="T159" s="84">
        <v>29086090.579999998</v>
      </c>
      <c r="U159" s="89"/>
      <c r="V159" s="84">
        <v>29086090.579999998</v>
      </c>
      <c r="W159" s="89"/>
      <c r="X159" s="90"/>
      <c r="Y159" s="90"/>
      <c r="Z159" s="90"/>
      <c r="AA159" s="90"/>
      <c r="AB159" s="90"/>
      <c r="AC159" s="90">
        <v>29086090.579999998</v>
      </c>
      <c r="AD159" s="90"/>
      <c r="AE159" s="102"/>
      <c r="AF159" s="91"/>
      <c r="AG159" s="127" t="str">
        <f>C159&amp;F159</f>
        <v>00007010000000000621</v>
      </c>
      <c r="AH159" s="81" t="str">
        <f>C159&amp;F159</f>
        <v>00007010000000000621</v>
      </c>
    </row>
    <row r="160" spans="1:34" s="82" customFormat="1" ht="11.25">
      <c r="A160" s="92" t="s">
        <v>324</v>
      </c>
      <c r="B160" s="88" t="s">
        <v>17</v>
      </c>
      <c r="C160" s="464" t="s">
        <v>309</v>
      </c>
      <c r="D160" s="465"/>
      <c r="E160" s="466"/>
      <c r="F160" s="157" t="s">
        <v>325</v>
      </c>
      <c r="G160" s="84">
        <v>1189070</v>
      </c>
      <c r="H160" s="89"/>
      <c r="I160" s="84">
        <v>1189070</v>
      </c>
      <c r="J160" s="89"/>
      <c r="K160" s="90"/>
      <c r="L160" s="90"/>
      <c r="M160" s="90"/>
      <c r="N160" s="90"/>
      <c r="O160" s="90"/>
      <c r="P160" s="90">
        <v>1189070</v>
      </c>
      <c r="Q160" s="90"/>
      <c r="R160" s="90"/>
      <c r="S160" s="90"/>
      <c r="T160" s="84">
        <v>58000</v>
      </c>
      <c r="U160" s="89"/>
      <c r="V160" s="84">
        <v>58000</v>
      </c>
      <c r="W160" s="89"/>
      <c r="X160" s="90"/>
      <c r="Y160" s="90"/>
      <c r="Z160" s="90"/>
      <c r="AA160" s="90"/>
      <c r="AB160" s="90"/>
      <c r="AC160" s="90">
        <v>58000</v>
      </c>
      <c r="AD160" s="90"/>
      <c r="AE160" s="102"/>
      <c r="AF160" s="91"/>
      <c r="AG160" s="127" t="str">
        <f>C160&amp;F160</f>
        <v>00007010000000000622</v>
      </c>
      <c r="AH160" s="81" t="str">
        <f>C160&amp;F160</f>
        <v>00007010000000000622</v>
      </c>
    </row>
    <row r="161" spans="1:34" s="82" customFormat="1" ht="11.25">
      <c r="A161" s="93" t="s">
        <v>326</v>
      </c>
      <c r="B161" s="83" t="s">
        <v>17</v>
      </c>
      <c r="C161" s="461" t="s">
        <v>327</v>
      </c>
      <c r="D161" s="462"/>
      <c r="E161" s="463"/>
      <c r="F161" s="158" t="s">
        <v>120</v>
      </c>
      <c r="G161" s="84">
        <v>152803217.38999999</v>
      </c>
      <c r="H161" s="84"/>
      <c r="I161" s="84">
        <v>152803217.38999999</v>
      </c>
      <c r="J161" s="84"/>
      <c r="K161" s="84"/>
      <c r="L161" s="84"/>
      <c r="M161" s="84"/>
      <c r="N161" s="84"/>
      <c r="O161" s="84"/>
      <c r="P161" s="84">
        <v>152803217.38999999</v>
      </c>
      <c r="Q161" s="84"/>
      <c r="R161" s="84"/>
      <c r="S161" s="84"/>
      <c r="T161" s="84">
        <v>52378594.539999999</v>
      </c>
      <c r="U161" s="84"/>
      <c r="V161" s="84">
        <v>52378594.539999999</v>
      </c>
      <c r="W161" s="84"/>
      <c r="X161" s="84"/>
      <c r="Y161" s="84"/>
      <c r="Z161" s="84"/>
      <c r="AA161" s="84"/>
      <c r="AB161" s="84"/>
      <c r="AC161" s="84">
        <v>52378594.539999999</v>
      </c>
      <c r="AD161" s="84"/>
      <c r="AE161" s="100"/>
      <c r="AF161" s="85"/>
      <c r="AG161" s="97"/>
      <c r="AH161" s="81" t="s">
        <v>328</v>
      </c>
    </row>
    <row r="162" spans="1:34" s="82" customFormat="1" ht="19.5">
      <c r="A162" s="93" t="s">
        <v>311</v>
      </c>
      <c r="B162" s="83" t="s">
        <v>17</v>
      </c>
      <c r="C162" s="461" t="s">
        <v>327</v>
      </c>
      <c r="D162" s="462"/>
      <c r="E162" s="463"/>
      <c r="F162" s="158" t="s">
        <v>312</v>
      </c>
      <c r="G162" s="84">
        <v>2322800</v>
      </c>
      <c r="H162" s="84"/>
      <c r="I162" s="84">
        <v>2322800</v>
      </c>
      <c r="J162" s="84"/>
      <c r="K162" s="84"/>
      <c r="L162" s="84"/>
      <c r="M162" s="84"/>
      <c r="N162" s="84"/>
      <c r="O162" s="84"/>
      <c r="P162" s="84">
        <v>2322800</v>
      </c>
      <c r="Q162" s="84"/>
      <c r="R162" s="84"/>
      <c r="S162" s="84"/>
      <c r="T162" s="84">
        <v>679456</v>
      </c>
      <c r="U162" s="84"/>
      <c r="V162" s="84">
        <v>679456</v>
      </c>
      <c r="W162" s="84"/>
      <c r="X162" s="84"/>
      <c r="Y162" s="84"/>
      <c r="Z162" s="84"/>
      <c r="AA162" s="84"/>
      <c r="AB162" s="84"/>
      <c r="AC162" s="84">
        <v>679456</v>
      </c>
      <c r="AD162" s="84"/>
      <c r="AE162" s="100"/>
      <c r="AF162" s="85"/>
      <c r="AG162" s="97"/>
      <c r="AH162" s="81" t="s">
        <v>329</v>
      </c>
    </row>
    <row r="163" spans="1:34" s="82" customFormat="1" ht="19.5">
      <c r="A163" s="93" t="s">
        <v>330</v>
      </c>
      <c r="B163" s="83" t="s">
        <v>17</v>
      </c>
      <c r="C163" s="461" t="s">
        <v>327</v>
      </c>
      <c r="D163" s="462"/>
      <c r="E163" s="463"/>
      <c r="F163" s="158" t="s">
        <v>331</v>
      </c>
      <c r="G163" s="84">
        <v>50000</v>
      </c>
      <c r="H163" s="84"/>
      <c r="I163" s="84">
        <v>50000</v>
      </c>
      <c r="J163" s="84"/>
      <c r="K163" s="84"/>
      <c r="L163" s="84"/>
      <c r="M163" s="84"/>
      <c r="N163" s="84"/>
      <c r="O163" s="84"/>
      <c r="P163" s="84">
        <v>50000</v>
      </c>
      <c r="Q163" s="84"/>
      <c r="R163" s="84"/>
      <c r="S163" s="84"/>
      <c r="T163" s="84">
        <v>24300</v>
      </c>
      <c r="U163" s="84"/>
      <c r="V163" s="84">
        <v>24300</v>
      </c>
      <c r="W163" s="84"/>
      <c r="X163" s="84"/>
      <c r="Y163" s="84"/>
      <c r="Z163" s="84"/>
      <c r="AA163" s="84"/>
      <c r="AB163" s="84"/>
      <c r="AC163" s="84">
        <v>24300</v>
      </c>
      <c r="AD163" s="84"/>
      <c r="AE163" s="100"/>
      <c r="AF163" s="85"/>
      <c r="AG163" s="97"/>
      <c r="AH163" s="81" t="s">
        <v>332</v>
      </c>
    </row>
    <row r="164" spans="1:34" s="82" customFormat="1" ht="19.5">
      <c r="A164" s="92" t="s">
        <v>333</v>
      </c>
      <c r="B164" s="88" t="s">
        <v>17</v>
      </c>
      <c r="C164" s="464" t="s">
        <v>327</v>
      </c>
      <c r="D164" s="465"/>
      <c r="E164" s="466"/>
      <c r="F164" s="157" t="s">
        <v>334</v>
      </c>
      <c r="G164" s="84">
        <v>50000</v>
      </c>
      <c r="H164" s="89"/>
      <c r="I164" s="84">
        <v>50000</v>
      </c>
      <c r="J164" s="89"/>
      <c r="K164" s="90"/>
      <c r="L164" s="90"/>
      <c r="M164" s="90"/>
      <c r="N164" s="90"/>
      <c r="O164" s="90"/>
      <c r="P164" s="90">
        <v>50000</v>
      </c>
      <c r="Q164" s="90"/>
      <c r="R164" s="90"/>
      <c r="S164" s="90"/>
      <c r="T164" s="84">
        <v>24300</v>
      </c>
      <c r="U164" s="89"/>
      <c r="V164" s="84">
        <v>24300</v>
      </c>
      <c r="W164" s="89"/>
      <c r="X164" s="90"/>
      <c r="Y164" s="90"/>
      <c r="Z164" s="90"/>
      <c r="AA164" s="90"/>
      <c r="AB164" s="90"/>
      <c r="AC164" s="90">
        <v>24300</v>
      </c>
      <c r="AD164" s="90"/>
      <c r="AE164" s="102"/>
      <c r="AF164" s="91"/>
      <c r="AG164" s="127" t="str">
        <f>C164&amp;F164</f>
        <v>00007020000000000313</v>
      </c>
      <c r="AH164" s="81" t="str">
        <f>C164&amp;F164</f>
        <v>00007020000000000313</v>
      </c>
    </row>
    <row r="165" spans="1:34" s="82" customFormat="1" ht="19.5">
      <c r="A165" s="93" t="s">
        <v>314</v>
      </c>
      <c r="B165" s="83" t="s">
        <v>17</v>
      </c>
      <c r="C165" s="461" t="s">
        <v>327</v>
      </c>
      <c r="D165" s="462"/>
      <c r="E165" s="463"/>
      <c r="F165" s="158" t="s">
        <v>315</v>
      </c>
      <c r="G165" s="84">
        <v>2272800</v>
      </c>
      <c r="H165" s="84"/>
      <c r="I165" s="84">
        <v>2272800</v>
      </c>
      <c r="J165" s="84"/>
      <c r="K165" s="84"/>
      <c r="L165" s="84"/>
      <c r="M165" s="84"/>
      <c r="N165" s="84"/>
      <c r="O165" s="84"/>
      <c r="P165" s="84">
        <v>2272800</v>
      </c>
      <c r="Q165" s="84"/>
      <c r="R165" s="84"/>
      <c r="S165" s="84"/>
      <c r="T165" s="84">
        <v>655156</v>
      </c>
      <c r="U165" s="84"/>
      <c r="V165" s="84">
        <v>655156</v>
      </c>
      <c r="W165" s="84"/>
      <c r="X165" s="84"/>
      <c r="Y165" s="84"/>
      <c r="Z165" s="84"/>
      <c r="AA165" s="84"/>
      <c r="AB165" s="84"/>
      <c r="AC165" s="84">
        <v>655156</v>
      </c>
      <c r="AD165" s="84"/>
      <c r="AE165" s="100"/>
      <c r="AF165" s="85"/>
      <c r="AG165" s="97"/>
      <c r="AH165" s="81" t="s">
        <v>335</v>
      </c>
    </row>
    <row r="166" spans="1:34" s="82" customFormat="1" ht="19.5">
      <c r="A166" s="92" t="s">
        <v>317</v>
      </c>
      <c r="B166" s="88" t="s">
        <v>17</v>
      </c>
      <c r="C166" s="464" t="s">
        <v>327</v>
      </c>
      <c r="D166" s="465"/>
      <c r="E166" s="466"/>
      <c r="F166" s="157" t="s">
        <v>318</v>
      </c>
      <c r="G166" s="84">
        <v>2272800</v>
      </c>
      <c r="H166" s="89"/>
      <c r="I166" s="84">
        <v>2272800</v>
      </c>
      <c r="J166" s="89"/>
      <c r="K166" s="90"/>
      <c r="L166" s="90"/>
      <c r="M166" s="90"/>
      <c r="N166" s="90"/>
      <c r="O166" s="90"/>
      <c r="P166" s="90">
        <v>2272800</v>
      </c>
      <c r="Q166" s="90"/>
      <c r="R166" s="90"/>
      <c r="S166" s="90"/>
      <c r="T166" s="84">
        <v>655156</v>
      </c>
      <c r="U166" s="89"/>
      <c r="V166" s="84">
        <v>655156</v>
      </c>
      <c r="W166" s="89"/>
      <c r="X166" s="90"/>
      <c r="Y166" s="90"/>
      <c r="Z166" s="90"/>
      <c r="AA166" s="90"/>
      <c r="AB166" s="90"/>
      <c r="AC166" s="90">
        <v>655156</v>
      </c>
      <c r="AD166" s="90"/>
      <c r="AE166" s="102"/>
      <c r="AF166" s="91"/>
      <c r="AG166" s="127" t="str">
        <f>C166&amp;F166</f>
        <v>00007020000000000323</v>
      </c>
      <c r="AH166" s="81" t="str">
        <f>C166&amp;F166</f>
        <v>00007020000000000323</v>
      </c>
    </row>
    <row r="167" spans="1:34" s="82" customFormat="1" ht="19.5">
      <c r="A167" s="93" t="s">
        <v>200</v>
      </c>
      <c r="B167" s="83" t="s">
        <v>17</v>
      </c>
      <c r="C167" s="461" t="s">
        <v>327</v>
      </c>
      <c r="D167" s="462"/>
      <c r="E167" s="463"/>
      <c r="F167" s="158" t="s">
        <v>201</v>
      </c>
      <c r="G167" s="84">
        <v>150480417.38999999</v>
      </c>
      <c r="H167" s="84"/>
      <c r="I167" s="84">
        <v>150480417.38999999</v>
      </c>
      <c r="J167" s="84"/>
      <c r="K167" s="84"/>
      <c r="L167" s="84"/>
      <c r="M167" s="84"/>
      <c r="N167" s="84"/>
      <c r="O167" s="84"/>
      <c r="P167" s="84">
        <v>150480417.38999999</v>
      </c>
      <c r="Q167" s="84"/>
      <c r="R167" s="84"/>
      <c r="S167" s="84"/>
      <c r="T167" s="84">
        <v>51699138.539999999</v>
      </c>
      <c r="U167" s="84"/>
      <c r="V167" s="84">
        <v>51699138.539999999</v>
      </c>
      <c r="W167" s="84"/>
      <c r="X167" s="84"/>
      <c r="Y167" s="84"/>
      <c r="Z167" s="84"/>
      <c r="AA167" s="84"/>
      <c r="AB167" s="84"/>
      <c r="AC167" s="84">
        <v>51699138.539999999</v>
      </c>
      <c r="AD167" s="84"/>
      <c r="AE167" s="100"/>
      <c r="AF167" s="85"/>
      <c r="AG167" s="97"/>
      <c r="AH167" s="81" t="s">
        <v>336</v>
      </c>
    </row>
    <row r="168" spans="1:34" s="82" customFormat="1" ht="11.25">
      <c r="A168" s="93" t="s">
        <v>203</v>
      </c>
      <c r="B168" s="83" t="s">
        <v>17</v>
      </c>
      <c r="C168" s="461" t="s">
        <v>327</v>
      </c>
      <c r="D168" s="462"/>
      <c r="E168" s="463"/>
      <c r="F168" s="158" t="s">
        <v>204</v>
      </c>
      <c r="G168" s="84">
        <v>14878925</v>
      </c>
      <c r="H168" s="84"/>
      <c r="I168" s="84">
        <v>14878925</v>
      </c>
      <c r="J168" s="84"/>
      <c r="K168" s="84"/>
      <c r="L168" s="84"/>
      <c r="M168" s="84"/>
      <c r="N168" s="84"/>
      <c r="O168" s="84"/>
      <c r="P168" s="84">
        <v>14878925</v>
      </c>
      <c r="Q168" s="84"/>
      <c r="R168" s="84"/>
      <c r="S168" s="84"/>
      <c r="T168" s="84">
        <v>4129843.83</v>
      </c>
      <c r="U168" s="84"/>
      <c r="V168" s="84">
        <v>4129843.83</v>
      </c>
      <c r="W168" s="84"/>
      <c r="X168" s="84"/>
      <c r="Y168" s="84"/>
      <c r="Z168" s="84"/>
      <c r="AA168" s="84"/>
      <c r="AB168" s="84"/>
      <c r="AC168" s="84">
        <v>4129843.83</v>
      </c>
      <c r="AD168" s="84"/>
      <c r="AE168" s="100"/>
      <c r="AF168" s="85"/>
      <c r="AG168" s="97"/>
      <c r="AH168" s="81" t="s">
        <v>337</v>
      </c>
    </row>
    <row r="169" spans="1:34" s="82" customFormat="1" ht="39">
      <c r="A169" s="92" t="s">
        <v>206</v>
      </c>
      <c r="B169" s="88" t="s">
        <v>17</v>
      </c>
      <c r="C169" s="464" t="s">
        <v>327</v>
      </c>
      <c r="D169" s="465"/>
      <c r="E169" s="466"/>
      <c r="F169" s="157" t="s">
        <v>207</v>
      </c>
      <c r="G169" s="84">
        <v>14863300</v>
      </c>
      <c r="H169" s="89"/>
      <c r="I169" s="84">
        <v>14863300</v>
      </c>
      <c r="J169" s="89"/>
      <c r="K169" s="90"/>
      <c r="L169" s="90"/>
      <c r="M169" s="90"/>
      <c r="N169" s="90"/>
      <c r="O169" s="90"/>
      <c r="P169" s="90">
        <v>14863300</v>
      </c>
      <c r="Q169" s="90"/>
      <c r="R169" s="90"/>
      <c r="S169" s="90"/>
      <c r="T169" s="84">
        <v>4129843.83</v>
      </c>
      <c r="U169" s="89"/>
      <c r="V169" s="84">
        <v>4129843.83</v>
      </c>
      <c r="W169" s="89"/>
      <c r="X169" s="90"/>
      <c r="Y169" s="90"/>
      <c r="Z169" s="90"/>
      <c r="AA169" s="90"/>
      <c r="AB169" s="90"/>
      <c r="AC169" s="90">
        <v>4129843.83</v>
      </c>
      <c r="AD169" s="90"/>
      <c r="AE169" s="102"/>
      <c r="AF169" s="91"/>
      <c r="AG169" s="127" t="str">
        <f>C169&amp;F169</f>
        <v>00007020000000000611</v>
      </c>
      <c r="AH169" s="81" t="str">
        <f>C169&amp;F169</f>
        <v>00007020000000000611</v>
      </c>
    </row>
    <row r="170" spans="1:34" s="82" customFormat="1" ht="11.25">
      <c r="A170" s="92" t="s">
        <v>338</v>
      </c>
      <c r="B170" s="88" t="s">
        <v>17</v>
      </c>
      <c r="C170" s="464" t="s">
        <v>327</v>
      </c>
      <c r="D170" s="465"/>
      <c r="E170" s="466"/>
      <c r="F170" s="157" t="s">
        <v>339</v>
      </c>
      <c r="G170" s="84">
        <v>15625</v>
      </c>
      <c r="H170" s="89"/>
      <c r="I170" s="84">
        <v>15625</v>
      </c>
      <c r="J170" s="89"/>
      <c r="K170" s="90"/>
      <c r="L170" s="90"/>
      <c r="M170" s="90"/>
      <c r="N170" s="90"/>
      <c r="O170" s="90"/>
      <c r="P170" s="90">
        <v>15625</v>
      </c>
      <c r="Q170" s="90"/>
      <c r="R170" s="90"/>
      <c r="S170" s="90"/>
      <c r="T170" s="84">
        <v>0</v>
      </c>
      <c r="U170" s="89"/>
      <c r="V170" s="84">
        <v>0</v>
      </c>
      <c r="W170" s="89"/>
      <c r="X170" s="90"/>
      <c r="Y170" s="90"/>
      <c r="Z170" s="90"/>
      <c r="AA170" s="90"/>
      <c r="AB170" s="90"/>
      <c r="AC170" s="90">
        <v>0</v>
      </c>
      <c r="AD170" s="90"/>
      <c r="AE170" s="102"/>
      <c r="AF170" s="91"/>
      <c r="AG170" s="127" t="str">
        <f>C170&amp;F170</f>
        <v>00007020000000000612</v>
      </c>
      <c r="AH170" s="81" t="str">
        <f>C170&amp;F170</f>
        <v>00007020000000000612</v>
      </c>
    </row>
    <row r="171" spans="1:34" s="82" customFormat="1" ht="11.25">
      <c r="A171" s="93" t="s">
        <v>320</v>
      </c>
      <c r="B171" s="83" t="s">
        <v>17</v>
      </c>
      <c r="C171" s="461" t="s">
        <v>327</v>
      </c>
      <c r="D171" s="462"/>
      <c r="E171" s="463"/>
      <c r="F171" s="158" t="s">
        <v>25</v>
      </c>
      <c r="G171" s="84">
        <v>135601492.38999999</v>
      </c>
      <c r="H171" s="84"/>
      <c r="I171" s="84">
        <v>135601492.38999999</v>
      </c>
      <c r="J171" s="84"/>
      <c r="K171" s="84"/>
      <c r="L171" s="84"/>
      <c r="M171" s="84"/>
      <c r="N171" s="84"/>
      <c r="O171" s="84"/>
      <c r="P171" s="84">
        <v>135601492.38999999</v>
      </c>
      <c r="Q171" s="84"/>
      <c r="R171" s="84"/>
      <c r="S171" s="84"/>
      <c r="T171" s="84">
        <v>47569294.710000001</v>
      </c>
      <c r="U171" s="84"/>
      <c r="V171" s="84">
        <v>47569294.710000001</v>
      </c>
      <c r="W171" s="84"/>
      <c r="X171" s="84"/>
      <c r="Y171" s="84"/>
      <c r="Z171" s="84"/>
      <c r="AA171" s="84"/>
      <c r="AB171" s="84"/>
      <c r="AC171" s="84">
        <v>47569294.710000001</v>
      </c>
      <c r="AD171" s="84"/>
      <c r="AE171" s="100"/>
      <c r="AF171" s="85"/>
      <c r="AG171" s="97"/>
      <c r="AH171" s="81" t="s">
        <v>340</v>
      </c>
    </row>
    <row r="172" spans="1:34" s="82" customFormat="1" ht="39">
      <c r="A172" s="92" t="s">
        <v>322</v>
      </c>
      <c r="B172" s="88" t="s">
        <v>17</v>
      </c>
      <c r="C172" s="464" t="s">
        <v>327</v>
      </c>
      <c r="D172" s="465"/>
      <c r="E172" s="466"/>
      <c r="F172" s="157" t="s">
        <v>323</v>
      </c>
      <c r="G172" s="84">
        <v>133219800</v>
      </c>
      <c r="H172" s="89"/>
      <c r="I172" s="84">
        <v>133219800</v>
      </c>
      <c r="J172" s="89"/>
      <c r="K172" s="90"/>
      <c r="L172" s="90"/>
      <c r="M172" s="90"/>
      <c r="N172" s="90"/>
      <c r="O172" s="90"/>
      <c r="P172" s="90">
        <v>133219800</v>
      </c>
      <c r="Q172" s="90"/>
      <c r="R172" s="90"/>
      <c r="S172" s="90"/>
      <c r="T172" s="84">
        <v>46818981.32</v>
      </c>
      <c r="U172" s="89"/>
      <c r="V172" s="84">
        <v>46818981.32</v>
      </c>
      <c r="W172" s="89"/>
      <c r="X172" s="90"/>
      <c r="Y172" s="90"/>
      <c r="Z172" s="90"/>
      <c r="AA172" s="90"/>
      <c r="AB172" s="90"/>
      <c r="AC172" s="90">
        <v>46818981.32</v>
      </c>
      <c r="AD172" s="90"/>
      <c r="AE172" s="102"/>
      <c r="AF172" s="91"/>
      <c r="AG172" s="127" t="str">
        <f>C172&amp;F172</f>
        <v>00007020000000000621</v>
      </c>
      <c r="AH172" s="81" t="str">
        <f>C172&amp;F172</f>
        <v>00007020000000000621</v>
      </c>
    </row>
    <row r="173" spans="1:34" s="82" customFormat="1" ht="11.25">
      <c r="A173" s="92" t="s">
        <v>324</v>
      </c>
      <c r="B173" s="88" t="s">
        <v>17</v>
      </c>
      <c r="C173" s="464" t="s">
        <v>327</v>
      </c>
      <c r="D173" s="465"/>
      <c r="E173" s="466"/>
      <c r="F173" s="157" t="s">
        <v>325</v>
      </c>
      <c r="G173" s="84">
        <v>2381692.39</v>
      </c>
      <c r="H173" s="89"/>
      <c r="I173" s="84">
        <v>2381692.39</v>
      </c>
      <c r="J173" s="89"/>
      <c r="K173" s="90"/>
      <c r="L173" s="90"/>
      <c r="M173" s="90"/>
      <c r="N173" s="90"/>
      <c r="O173" s="90"/>
      <c r="P173" s="90">
        <v>2381692.39</v>
      </c>
      <c r="Q173" s="90"/>
      <c r="R173" s="90"/>
      <c r="S173" s="90"/>
      <c r="T173" s="84">
        <v>750313.39</v>
      </c>
      <c r="U173" s="89"/>
      <c r="V173" s="84">
        <v>750313.39</v>
      </c>
      <c r="W173" s="89"/>
      <c r="X173" s="90"/>
      <c r="Y173" s="90"/>
      <c r="Z173" s="90"/>
      <c r="AA173" s="90"/>
      <c r="AB173" s="90"/>
      <c r="AC173" s="90">
        <v>750313.39</v>
      </c>
      <c r="AD173" s="90"/>
      <c r="AE173" s="102"/>
      <c r="AF173" s="91"/>
      <c r="AG173" s="127" t="str">
        <f>C173&amp;F173</f>
        <v>00007020000000000622</v>
      </c>
      <c r="AH173" s="81" t="str">
        <f>C173&amp;F173</f>
        <v>00007020000000000622</v>
      </c>
    </row>
    <row r="174" spans="1:34" s="82" customFormat="1" ht="11.25">
      <c r="A174" s="93" t="s">
        <v>341</v>
      </c>
      <c r="B174" s="83" t="s">
        <v>17</v>
      </c>
      <c r="C174" s="461" t="s">
        <v>342</v>
      </c>
      <c r="D174" s="462"/>
      <c r="E174" s="463"/>
      <c r="F174" s="158" t="s">
        <v>120</v>
      </c>
      <c r="G174" s="84">
        <v>5270630</v>
      </c>
      <c r="H174" s="84"/>
      <c r="I174" s="84">
        <v>5270630</v>
      </c>
      <c r="J174" s="84"/>
      <c r="K174" s="84"/>
      <c r="L174" s="84"/>
      <c r="M174" s="84"/>
      <c r="N174" s="84"/>
      <c r="O174" s="84"/>
      <c r="P174" s="84">
        <v>5169200</v>
      </c>
      <c r="Q174" s="84">
        <v>44000</v>
      </c>
      <c r="R174" s="84">
        <v>57430</v>
      </c>
      <c r="S174" s="84"/>
      <c r="T174" s="84">
        <v>944707.83</v>
      </c>
      <c r="U174" s="84"/>
      <c r="V174" s="84">
        <v>944707.83</v>
      </c>
      <c r="W174" s="84"/>
      <c r="X174" s="84"/>
      <c r="Y174" s="84"/>
      <c r="Z174" s="84"/>
      <c r="AA174" s="84"/>
      <c r="AB174" s="84"/>
      <c r="AC174" s="84">
        <v>943607.83</v>
      </c>
      <c r="AD174" s="84">
        <v>0</v>
      </c>
      <c r="AE174" s="100">
        <v>1100</v>
      </c>
      <c r="AF174" s="85"/>
      <c r="AG174" s="97"/>
      <c r="AH174" s="81" t="s">
        <v>343</v>
      </c>
    </row>
    <row r="175" spans="1:34" s="82" customFormat="1" ht="19.5">
      <c r="A175" s="93" t="s">
        <v>140</v>
      </c>
      <c r="B175" s="83" t="s">
        <v>17</v>
      </c>
      <c r="C175" s="461" t="s">
        <v>342</v>
      </c>
      <c r="D175" s="462"/>
      <c r="E175" s="463"/>
      <c r="F175" s="158" t="s">
        <v>17</v>
      </c>
      <c r="G175" s="84">
        <v>101430</v>
      </c>
      <c r="H175" s="84"/>
      <c r="I175" s="84">
        <v>101430</v>
      </c>
      <c r="J175" s="84"/>
      <c r="K175" s="84"/>
      <c r="L175" s="84"/>
      <c r="M175" s="84"/>
      <c r="N175" s="84"/>
      <c r="O175" s="84"/>
      <c r="P175" s="84"/>
      <c r="Q175" s="84">
        <v>44000</v>
      </c>
      <c r="R175" s="84">
        <v>57430</v>
      </c>
      <c r="S175" s="84"/>
      <c r="T175" s="84">
        <v>1100</v>
      </c>
      <c r="U175" s="84"/>
      <c r="V175" s="84">
        <v>1100</v>
      </c>
      <c r="W175" s="84"/>
      <c r="X175" s="84"/>
      <c r="Y175" s="84"/>
      <c r="Z175" s="84"/>
      <c r="AA175" s="84"/>
      <c r="AB175" s="84"/>
      <c r="AC175" s="84"/>
      <c r="AD175" s="84">
        <v>0</v>
      </c>
      <c r="AE175" s="100">
        <v>1100</v>
      </c>
      <c r="AF175" s="85"/>
      <c r="AG175" s="97"/>
      <c r="AH175" s="81" t="s">
        <v>344</v>
      </c>
    </row>
    <row r="176" spans="1:34" s="82" customFormat="1" ht="29.25">
      <c r="A176" s="93" t="s">
        <v>142</v>
      </c>
      <c r="B176" s="83" t="s">
        <v>17</v>
      </c>
      <c r="C176" s="461" t="s">
        <v>342</v>
      </c>
      <c r="D176" s="462"/>
      <c r="E176" s="463"/>
      <c r="F176" s="158" t="s">
        <v>143</v>
      </c>
      <c r="G176" s="84">
        <v>101430</v>
      </c>
      <c r="H176" s="84"/>
      <c r="I176" s="84">
        <v>101430</v>
      </c>
      <c r="J176" s="84"/>
      <c r="K176" s="84"/>
      <c r="L176" s="84"/>
      <c r="M176" s="84"/>
      <c r="N176" s="84"/>
      <c r="O176" s="84"/>
      <c r="P176" s="84"/>
      <c r="Q176" s="84">
        <v>44000</v>
      </c>
      <c r="R176" s="84">
        <v>57430</v>
      </c>
      <c r="S176" s="84"/>
      <c r="T176" s="84">
        <v>1100</v>
      </c>
      <c r="U176" s="84"/>
      <c r="V176" s="84">
        <v>1100</v>
      </c>
      <c r="W176" s="84"/>
      <c r="X176" s="84"/>
      <c r="Y176" s="84"/>
      <c r="Z176" s="84"/>
      <c r="AA176" s="84"/>
      <c r="AB176" s="84"/>
      <c r="AC176" s="84"/>
      <c r="AD176" s="84">
        <v>0</v>
      </c>
      <c r="AE176" s="100">
        <v>1100</v>
      </c>
      <c r="AF176" s="85"/>
      <c r="AG176" s="97"/>
      <c r="AH176" s="81" t="s">
        <v>345</v>
      </c>
    </row>
    <row r="177" spans="1:34" s="82" customFormat="1" ht="29.25">
      <c r="A177" s="92" t="s">
        <v>147</v>
      </c>
      <c r="B177" s="88" t="s">
        <v>17</v>
      </c>
      <c r="C177" s="464" t="s">
        <v>342</v>
      </c>
      <c r="D177" s="465"/>
      <c r="E177" s="466"/>
      <c r="F177" s="157" t="s">
        <v>148</v>
      </c>
      <c r="G177" s="84">
        <v>101430</v>
      </c>
      <c r="H177" s="89"/>
      <c r="I177" s="84">
        <v>101430</v>
      </c>
      <c r="J177" s="89"/>
      <c r="K177" s="90"/>
      <c r="L177" s="90"/>
      <c r="M177" s="90"/>
      <c r="N177" s="90"/>
      <c r="O177" s="90"/>
      <c r="P177" s="90"/>
      <c r="Q177" s="90">
        <v>44000</v>
      </c>
      <c r="R177" s="90">
        <v>57430</v>
      </c>
      <c r="S177" s="90"/>
      <c r="T177" s="84">
        <v>1100</v>
      </c>
      <c r="U177" s="89"/>
      <c r="V177" s="84">
        <v>1100</v>
      </c>
      <c r="W177" s="89"/>
      <c r="X177" s="90"/>
      <c r="Y177" s="90"/>
      <c r="Z177" s="90"/>
      <c r="AA177" s="90"/>
      <c r="AB177" s="90"/>
      <c r="AC177" s="90"/>
      <c r="AD177" s="90">
        <v>0</v>
      </c>
      <c r="AE177" s="102">
        <v>1100</v>
      </c>
      <c r="AF177" s="91"/>
      <c r="AG177" s="127" t="str">
        <f>C177&amp;F177</f>
        <v>00007070000000000244</v>
      </c>
      <c r="AH177" s="81" t="str">
        <f>C177&amp;F177</f>
        <v>00007070000000000244</v>
      </c>
    </row>
    <row r="178" spans="1:34" s="82" customFormat="1" ht="19.5">
      <c r="A178" s="93" t="s">
        <v>311</v>
      </c>
      <c r="B178" s="83" t="s">
        <v>17</v>
      </c>
      <c r="C178" s="461" t="s">
        <v>342</v>
      </c>
      <c r="D178" s="462"/>
      <c r="E178" s="463"/>
      <c r="F178" s="158" t="s">
        <v>312</v>
      </c>
      <c r="G178" s="84">
        <v>522300</v>
      </c>
      <c r="H178" s="84"/>
      <c r="I178" s="84">
        <v>522300</v>
      </c>
      <c r="J178" s="84"/>
      <c r="K178" s="84"/>
      <c r="L178" s="84"/>
      <c r="M178" s="84"/>
      <c r="N178" s="84"/>
      <c r="O178" s="84"/>
      <c r="P178" s="84">
        <v>522300</v>
      </c>
      <c r="Q178" s="84"/>
      <c r="R178" s="84"/>
      <c r="S178" s="84"/>
      <c r="T178" s="84">
        <v>0</v>
      </c>
      <c r="U178" s="84"/>
      <c r="V178" s="84">
        <v>0</v>
      </c>
      <c r="W178" s="84"/>
      <c r="X178" s="84"/>
      <c r="Y178" s="84"/>
      <c r="Z178" s="84"/>
      <c r="AA178" s="84"/>
      <c r="AB178" s="84"/>
      <c r="AC178" s="84">
        <v>0</v>
      </c>
      <c r="AD178" s="84"/>
      <c r="AE178" s="100"/>
      <c r="AF178" s="85"/>
      <c r="AG178" s="97"/>
      <c r="AH178" s="81" t="s">
        <v>346</v>
      </c>
    </row>
    <row r="179" spans="1:34" s="82" customFormat="1" ht="19.5">
      <c r="A179" s="93" t="s">
        <v>314</v>
      </c>
      <c r="B179" s="83" t="s">
        <v>17</v>
      </c>
      <c r="C179" s="461" t="s">
        <v>342</v>
      </c>
      <c r="D179" s="462"/>
      <c r="E179" s="463"/>
      <c r="F179" s="158" t="s">
        <v>315</v>
      </c>
      <c r="G179" s="84">
        <v>522300</v>
      </c>
      <c r="H179" s="84"/>
      <c r="I179" s="84">
        <v>522300</v>
      </c>
      <c r="J179" s="84"/>
      <c r="K179" s="84"/>
      <c r="L179" s="84"/>
      <c r="M179" s="84"/>
      <c r="N179" s="84"/>
      <c r="O179" s="84"/>
      <c r="P179" s="84">
        <v>522300</v>
      </c>
      <c r="Q179" s="84"/>
      <c r="R179" s="84"/>
      <c r="S179" s="84"/>
      <c r="T179" s="84">
        <v>0</v>
      </c>
      <c r="U179" s="84"/>
      <c r="V179" s="84">
        <v>0</v>
      </c>
      <c r="W179" s="84"/>
      <c r="X179" s="84"/>
      <c r="Y179" s="84"/>
      <c r="Z179" s="84"/>
      <c r="AA179" s="84"/>
      <c r="AB179" s="84"/>
      <c r="AC179" s="84">
        <v>0</v>
      </c>
      <c r="AD179" s="84"/>
      <c r="AE179" s="100"/>
      <c r="AF179" s="85"/>
      <c r="AG179" s="97"/>
      <c r="AH179" s="81" t="s">
        <v>347</v>
      </c>
    </row>
    <row r="180" spans="1:34" s="82" customFormat="1" ht="19.5">
      <c r="A180" s="92" t="s">
        <v>317</v>
      </c>
      <c r="B180" s="88" t="s">
        <v>17</v>
      </c>
      <c r="C180" s="464" t="s">
        <v>342</v>
      </c>
      <c r="D180" s="465"/>
      <c r="E180" s="466"/>
      <c r="F180" s="157" t="s">
        <v>318</v>
      </c>
      <c r="G180" s="84">
        <v>522300</v>
      </c>
      <c r="H180" s="89"/>
      <c r="I180" s="84">
        <v>522300</v>
      </c>
      <c r="J180" s="89"/>
      <c r="K180" s="90"/>
      <c r="L180" s="90"/>
      <c r="M180" s="90"/>
      <c r="N180" s="90"/>
      <c r="O180" s="90"/>
      <c r="P180" s="90">
        <v>522300</v>
      </c>
      <c r="Q180" s="90"/>
      <c r="R180" s="90"/>
      <c r="S180" s="90"/>
      <c r="T180" s="84">
        <v>0</v>
      </c>
      <c r="U180" s="89"/>
      <c r="V180" s="84">
        <v>0</v>
      </c>
      <c r="W180" s="89"/>
      <c r="X180" s="90"/>
      <c r="Y180" s="90"/>
      <c r="Z180" s="90"/>
      <c r="AA180" s="90"/>
      <c r="AB180" s="90"/>
      <c r="AC180" s="90">
        <v>0</v>
      </c>
      <c r="AD180" s="90"/>
      <c r="AE180" s="102"/>
      <c r="AF180" s="91"/>
      <c r="AG180" s="127" t="str">
        <f>C180&amp;F180</f>
        <v>00007070000000000323</v>
      </c>
      <c r="AH180" s="81" t="str">
        <f>C180&amp;F180</f>
        <v>00007070000000000323</v>
      </c>
    </row>
    <row r="181" spans="1:34" s="82" customFormat="1" ht="19.5">
      <c r="A181" s="93" t="s">
        <v>200</v>
      </c>
      <c r="B181" s="83" t="s">
        <v>17</v>
      </c>
      <c r="C181" s="461" t="s">
        <v>342</v>
      </c>
      <c r="D181" s="462"/>
      <c r="E181" s="463"/>
      <c r="F181" s="158" t="s">
        <v>201</v>
      </c>
      <c r="G181" s="84">
        <v>4646900</v>
      </c>
      <c r="H181" s="84"/>
      <c r="I181" s="84">
        <v>4646900</v>
      </c>
      <c r="J181" s="84"/>
      <c r="K181" s="84"/>
      <c r="L181" s="84"/>
      <c r="M181" s="84"/>
      <c r="N181" s="84"/>
      <c r="O181" s="84"/>
      <c r="P181" s="84">
        <v>4646900</v>
      </c>
      <c r="Q181" s="84"/>
      <c r="R181" s="84"/>
      <c r="S181" s="84"/>
      <c r="T181" s="84">
        <v>943607.83</v>
      </c>
      <c r="U181" s="84"/>
      <c r="V181" s="84">
        <v>943607.83</v>
      </c>
      <c r="W181" s="84"/>
      <c r="X181" s="84"/>
      <c r="Y181" s="84"/>
      <c r="Z181" s="84"/>
      <c r="AA181" s="84"/>
      <c r="AB181" s="84"/>
      <c r="AC181" s="84">
        <v>943607.83</v>
      </c>
      <c r="AD181" s="84"/>
      <c r="AE181" s="100"/>
      <c r="AF181" s="85"/>
      <c r="AG181" s="97"/>
      <c r="AH181" s="81" t="s">
        <v>348</v>
      </c>
    </row>
    <row r="182" spans="1:34" s="82" customFormat="1" ht="11.25">
      <c r="A182" s="93" t="s">
        <v>320</v>
      </c>
      <c r="B182" s="83" t="s">
        <v>17</v>
      </c>
      <c r="C182" s="461" t="s">
        <v>342</v>
      </c>
      <c r="D182" s="462"/>
      <c r="E182" s="463"/>
      <c r="F182" s="158" t="s">
        <v>25</v>
      </c>
      <c r="G182" s="84">
        <v>4646900</v>
      </c>
      <c r="H182" s="84"/>
      <c r="I182" s="84">
        <v>4646900</v>
      </c>
      <c r="J182" s="84"/>
      <c r="K182" s="84"/>
      <c r="L182" s="84"/>
      <c r="M182" s="84"/>
      <c r="N182" s="84"/>
      <c r="O182" s="84"/>
      <c r="P182" s="84">
        <v>4646900</v>
      </c>
      <c r="Q182" s="84"/>
      <c r="R182" s="84"/>
      <c r="S182" s="84"/>
      <c r="T182" s="84">
        <v>943607.83</v>
      </c>
      <c r="U182" s="84"/>
      <c r="V182" s="84">
        <v>943607.83</v>
      </c>
      <c r="W182" s="84"/>
      <c r="X182" s="84"/>
      <c r="Y182" s="84"/>
      <c r="Z182" s="84"/>
      <c r="AA182" s="84"/>
      <c r="AB182" s="84"/>
      <c r="AC182" s="84">
        <v>943607.83</v>
      </c>
      <c r="AD182" s="84"/>
      <c r="AE182" s="100"/>
      <c r="AF182" s="85"/>
      <c r="AG182" s="97"/>
      <c r="AH182" s="81" t="s">
        <v>349</v>
      </c>
    </row>
    <row r="183" spans="1:34" s="82" customFormat="1" ht="39">
      <c r="A183" s="92" t="s">
        <v>322</v>
      </c>
      <c r="B183" s="88" t="s">
        <v>17</v>
      </c>
      <c r="C183" s="464" t="s">
        <v>342</v>
      </c>
      <c r="D183" s="465"/>
      <c r="E183" s="466"/>
      <c r="F183" s="157" t="s">
        <v>323</v>
      </c>
      <c r="G183" s="84">
        <v>4606500</v>
      </c>
      <c r="H183" s="89"/>
      <c r="I183" s="84">
        <v>4606500</v>
      </c>
      <c r="J183" s="89"/>
      <c r="K183" s="90"/>
      <c r="L183" s="90"/>
      <c r="M183" s="90"/>
      <c r="N183" s="90"/>
      <c r="O183" s="90"/>
      <c r="P183" s="90">
        <v>4606500</v>
      </c>
      <c r="Q183" s="90"/>
      <c r="R183" s="90"/>
      <c r="S183" s="90"/>
      <c r="T183" s="84">
        <v>943607.83</v>
      </c>
      <c r="U183" s="89"/>
      <c r="V183" s="84">
        <v>943607.83</v>
      </c>
      <c r="W183" s="89"/>
      <c r="X183" s="90"/>
      <c r="Y183" s="90"/>
      <c r="Z183" s="90"/>
      <c r="AA183" s="90"/>
      <c r="AB183" s="90"/>
      <c r="AC183" s="90">
        <v>943607.83</v>
      </c>
      <c r="AD183" s="90"/>
      <c r="AE183" s="102"/>
      <c r="AF183" s="91"/>
      <c r="AG183" s="127" t="str">
        <f>C183&amp;F183</f>
        <v>00007070000000000621</v>
      </c>
      <c r="AH183" s="81" t="str">
        <f>C183&amp;F183</f>
        <v>00007070000000000621</v>
      </c>
    </row>
    <row r="184" spans="1:34" s="82" customFormat="1" ht="11.25">
      <c r="A184" s="92" t="s">
        <v>324</v>
      </c>
      <c r="B184" s="88" t="s">
        <v>17</v>
      </c>
      <c r="C184" s="464" t="s">
        <v>342</v>
      </c>
      <c r="D184" s="465"/>
      <c r="E184" s="466"/>
      <c r="F184" s="157" t="s">
        <v>325</v>
      </c>
      <c r="G184" s="84">
        <v>40400</v>
      </c>
      <c r="H184" s="89"/>
      <c r="I184" s="84">
        <v>40400</v>
      </c>
      <c r="J184" s="89"/>
      <c r="K184" s="90"/>
      <c r="L184" s="90"/>
      <c r="M184" s="90"/>
      <c r="N184" s="90"/>
      <c r="O184" s="90"/>
      <c r="P184" s="90">
        <v>40400</v>
      </c>
      <c r="Q184" s="90"/>
      <c r="R184" s="90"/>
      <c r="S184" s="90"/>
      <c r="T184" s="84">
        <v>0</v>
      </c>
      <c r="U184" s="89"/>
      <c r="V184" s="84">
        <v>0</v>
      </c>
      <c r="W184" s="89"/>
      <c r="X184" s="90"/>
      <c r="Y184" s="90"/>
      <c r="Z184" s="90"/>
      <c r="AA184" s="90"/>
      <c r="AB184" s="90"/>
      <c r="AC184" s="90">
        <v>0</v>
      </c>
      <c r="AD184" s="90"/>
      <c r="AE184" s="102"/>
      <c r="AF184" s="91"/>
      <c r="AG184" s="127" t="str">
        <f>C184&amp;F184</f>
        <v>00007070000000000622</v>
      </c>
      <c r="AH184" s="81" t="str">
        <f>C184&amp;F184</f>
        <v>00007070000000000622</v>
      </c>
    </row>
    <row r="185" spans="1:34" s="82" customFormat="1" ht="11.25">
      <c r="A185" s="93" t="s">
        <v>350</v>
      </c>
      <c r="B185" s="83" t="s">
        <v>17</v>
      </c>
      <c r="C185" s="461" t="s">
        <v>351</v>
      </c>
      <c r="D185" s="462"/>
      <c r="E185" s="463"/>
      <c r="F185" s="158" t="s">
        <v>120</v>
      </c>
      <c r="G185" s="84">
        <v>9006000</v>
      </c>
      <c r="H185" s="84"/>
      <c r="I185" s="84">
        <v>9006000</v>
      </c>
      <c r="J185" s="84"/>
      <c r="K185" s="84"/>
      <c r="L185" s="84"/>
      <c r="M185" s="84"/>
      <c r="N185" s="84"/>
      <c r="O185" s="84"/>
      <c r="P185" s="84">
        <v>8962900</v>
      </c>
      <c r="Q185" s="84"/>
      <c r="R185" s="84">
        <v>43100</v>
      </c>
      <c r="S185" s="84"/>
      <c r="T185" s="84">
        <v>2649823.79</v>
      </c>
      <c r="U185" s="84"/>
      <c r="V185" s="84">
        <v>2649823.79</v>
      </c>
      <c r="W185" s="84"/>
      <c r="X185" s="84"/>
      <c r="Y185" s="84"/>
      <c r="Z185" s="84"/>
      <c r="AA185" s="84"/>
      <c r="AB185" s="84"/>
      <c r="AC185" s="84">
        <v>2628023.79</v>
      </c>
      <c r="AD185" s="84"/>
      <c r="AE185" s="100">
        <v>21800</v>
      </c>
      <c r="AF185" s="85"/>
      <c r="AG185" s="97"/>
      <c r="AH185" s="81" t="s">
        <v>352</v>
      </c>
    </row>
    <row r="186" spans="1:34" s="82" customFormat="1" ht="48.75">
      <c r="A186" s="93" t="s">
        <v>125</v>
      </c>
      <c r="B186" s="83" t="s">
        <v>17</v>
      </c>
      <c r="C186" s="461" t="s">
        <v>351</v>
      </c>
      <c r="D186" s="462"/>
      <c r="E186" s="463"/>
      <c r="F186" s="158" t="s">
        <v>126</v>
      </c>
      <c r="G186" s="84">
        <v>4186400</v>
      </c>
      <c r="H186" s="84"/>
      <c r="I186" s="84">
        <v>4186400</v>
      </c>
      <c r="J186" s="84"/>
      <c r="K186" s="84"/>
      <c r="L186" s="84"/>
      <c r="M186" s="84"/>
      <c r="N186" s="84"/>
      <c r="O186" s="84"/>
      <c r="P186" s="84">
        <v>4186400</v>
      </c>
      <c r="Q186" s="84"/>
      <c r="R186" s="84"/>
      <c r="S186" s="84"/>
      <c r="T186" s="84">
        <v>1042220.69</v>
      </c>
      <c r="U186" s="84"/>
      <c r="V186" s="84">
        <v>1042220.69</v>
      </c>
      <c r="W186" s="84"/>
      <c r="X186" s="84"/>
      <c r="Y186" s="84"/>
      <c r="Z186" s="84"/>
      <c r="AA186" s="84"/>
      <c r="AB186" s="84"/>
      <c r="AC186" s="84">
        <v>1042220.69</v>
      </c>
      <c r="AD186" s="84"/>
      <c r="AE186" s="100"/>
      <c r="AF186" s="85"/>
      <c r="AG186" s="97"/>
      <c r="AH186" s="81" t="s">
        <v>353</v>
      </c>
    </row>
    <row r="187" spans="1:34" s="82" customFormat="1" ht="19.5">
      <c r="A187" s="93" t="s">
        <v>128</v>
      </c>
      <c r="B187" s="83" t="s">
        <v>17</v>
      </c>
      <c r="C187" s="461" t="s">
        <v>351</v>
      </c>
      <c r="D187" s="462"/>
      <c r="E187" s="463"/>
      <c r="F187" s="158" t="s">
        <v>129</v>
      </c>
      <c r="G187" s="84">
        <v>4186400</v>
      </c>
      <c r="H187" s="84"/>
      <c r="I187" s="84">
        <v>4186400</v>
      </c>
      <c r="J187" s="84"/>
      <c r="K187" s="84"/>
      <c r="L187" s="84"/>
      <c r="M187" s="84"/>
      <c r="N187" s="84"/>
      <c r="O187" s="84"/>
      <c r="P187" s="84">
        <v>4186400</v>
      </c>
      <c r="Q187" s="84"/>
      <c r="R187" s="84"/>
      <c r="S187" s="84"/>
      <c r="T187" s="84">
        <v>1042220.69</v>
      </c>
      <c r="U187" s="84"/>
      <c r="V187" s="84">
        <v>1042220.69</v>
      </c>
      <c r="W187" s="84"/>
      <c r="X187" s="84"/>
      <c r="Y187" s="84"/>
      <c r="Z187" s="84"/>
      <c r="AA187" s="84"/>
      <c r="AB187" s="84"/>
      <c r="AC187" s="84">
        <v>1042220.69</v>
      </c>
      <c r="AD187" s="84"/>
      <c r="AE187" s="100"/>
      <c r="AF187" s="85"/>
      <c r="AG187" s="97"/>
      <c r="AH187" s="81" t="s">
        <v>354</v>
      </c>
    </row>
    <row r="188" spans="1:34" s="82" customFormat="1" ht="19.5">
      <c r="A188" s="92" t="s">
        <v>131</v>
      </c>
      <c r="B188" s="88" t="s">
        <v>17</v>
      </c>
      <c r="C188" s="464" t="s">
        <v>351</v>
      </c>
      <c r="D188" s="465"/>
      <c r="E188" s="466"/>
      <c r="F188" s="157" t="s">
        <v>132</v>
      </c>
      <c r="G188" s="84">
        <v>3054100</v>
      </c>
      <c r="H188" s="89"/>
      <c r="I188" s="84">
        <v>3054100</v>
      </c>
      <c r="J188" s="89"/>
      <c r="K188" s="90"/>
      <c r="L188" s="90"/>
      <c r="M188" s="90"/>
      <c r="N188" s="90"/>
      <c r="O188" s="90"/>
      <c r="P188" s="90">
        <v>3054100</v>
      </c>
      <c r="Q188" s="90"/>
      <c r="R188" s="90"/>
      <c r="S188" s="90"/>
      <c r="T188" s="84">
        <v>749621.45</v>
      </c>
      <c r="U188" s="89"/>
      <c r="V188" s="84">
        <v>749621.45</v>
      </c>
      <c r="W188" s="89"/>
      <c r="X188" s="90"/>
      <c r="Y188" s="90"/>
      <c r="Z188" s="90"/>
      <c r="AA188" s="90"/>
      <c r="AB188" s="90"/>
      <c r="AC188" s="90">
        <v>749621.45</v>
      </c>
      <c r="AD188" s="90"/>
      <c r="AE188" s="102"/>
      <c r="AF188" s="91"/>
      <c r="AG188" s="127" t="str">
        <f>C188&amp;F188</f>
        <v>00007090000000000121</v>
      </c>
      <c r="AH188" s="81" t="str">
        <f>C188&amp;F188</f>
        <v>00007090000000000121</v>
      </c>
    </row>
    <row r="189" spans="1:34" s="82" customFormat="1" ht="29.25">
      <c r="A189" s="92" t="s">
        <v>133</v>
      </c>
      <c r="B189" s="88" t="s">
        <v>17</v>
      </c>
      <c r="C189" s="464" t="s">
        <v>351</v>
      </c>
      <c r="D189" s="465"/>
      <c r="E189" s="466"/>
      <c r="F189" s="157" t="s">
        <v>134</v>
      </c>
      <c r="G189" s="84">
        <v>240600</v>
      </c>
      <c r="H189" s="89"/>
      <c r="I189" s="84">
        <v>240600</v>
      </c>
      <c r="J189" s="89"/>
      <c r="K189" s="90"/>
      <c r="L189" s="90"/>
      <c r="M189" s="90"/>
      <c r="N189" s="90"/>
      <c r="O189" s="90"/>
      <c r="P189" s="90">
        <v>240600</v>
      </c>
      <c r="Q189" s="90"/>
      <c r="R189" s="90"/>
      <c r="S189" s="90"/>
      <c r="T189" s="84">
        <v>0</v>
      </c>
      <c r="U189" s="89"/>
      <c r="V189" s="84">
        <v>0</v>
      </c>
      <c r="W189" s="89"/>
      <c r="X189" s="90"/>
      <c r="Y189" s="90"/>
      <c r="Z189" s="90"/>
      <c r="AA189" s="90"/>
      <c r="AB189" s="90"/>
      <c r="AC189" s="90">
        <v>0</v>
      </c>
      <c r="AD189" s="90"/>
      <c r="AE189" s="102"/>
      <c r="AF189" s="91"/>
      <c r="AG189" s="127" t="str">
        <f>C189&amp;F189</f>
        <v>00007090000000000122</v>
      </c>
      <c r="AH189" s="81" t="str">
        <f>C189&amp;F189</f>
        <v>00007090000000000122</v>
      </c>
    </row>
    <row r="190" spans="1:34" s="82" customFormat="1" ht="39">
      <c r="A190" s="92" t="s">
        <v>135</v>
      </c>
      <c r="B190" s="88" t="s">
        <v>17</v>
      </c>
      <c r="C190" s="464" t="s">
        <v>351</v>
      </c>
      <c r="D190" s="465"/>
      <c r="E190" s="466"/>
      <c r="F190" s="157" t="s">
        <v>136</v>
      </c>
      <c r="G190" s="84">
        <v>891700</v>
      </c>
      <c r="H190" s="89"/>
      <c r="I190" s="84">
        <v>891700</v>
      </c>
      <c r="J190" s="89"/>
      <c r="K190" s="90"/>
      <c r="L190" s="90"/>
      <c r="M190" s="90"/>
      <c r="N190" s="90"/>
      <c r="O190" s="90"/>
      <c r="P190" s="90">
        <v>891700</v>
      </c>
      <c r="Q190" s="90"/>
      <c r="R190" s="90"/>
      <c r="S190" s="90"/>
      <c r="T190" s="84">
        <v>292599.24</v>
      </c>
      <c r="U190" s="89"/>
      <c r="V190" s="84">
        <v>292599.24</v>
      </c>
      <c r="W190" s="89"/>
      <c r="X190" s="90"/>
      <c r="Y190" s="90"/>
      <c r="Z190" s="90"/>
      <c r="AA190" s="90"/>
      <c r="AB190" s="90"/>
      <c r="AC190" s="90">
        <v>292599.24</v>
      </c>
      <c r="AD190" s="90"/>
      <c r="AE190" s="102"/>
      <c r="AF190" s="91"/>
      <c r="AG190" s="127" t="str">
        <f>C190&amp;F190</f>
        <v>00007090000000000129</v>
      </c>
      <c r="AH190" s="81" t="str">
        <f>C190&amp;F190</f>
        <v>00007090000000000129</v>
      </c>
    </row>
    <row r="191" spans="1:34" s="82" customFormat="1" ht="19.5">
      <c r="A191" s="93" t="s">
        <v>140</v>
      </c>
      <c r="B191" s="83" t="s">
        <v>17</v>
      </c>
      <c r="C191" s="461" t="s">
        <v>351</v>
      </c>
      <c r="D191" s="462"/>
      <c r="E191" s="463"/>
      <c r="F191" s="158" t="s">
        <v>17</v>
      </c>
      <c r="G191" s="84">
        <v>188800</v>
      </c>
      <c r="H191" s="84"/>
      <c r="I191" s="84">
        <v>188800</v>
      </c>
      <c r="J191" s="84"/>
      <c r="K191" s="84"/>
      <c r="L191" s="84"/>
      <c r="M191" s="84"/>
      <c r="N191" s="84"/>
      <c r="O191" s="84"/>
      <c r="P191" s="84">
        <v>145700</v>
      </c>
      <c r="Q191" s="84"/>
      <c r="R191" s="84">
        <v>43100</v>
      </c>
      <c r="S191" s="84"/>
      <c r="T191" s="84">
        <v>32498</v>
      </c>
      <c r="U191" s="84"/>
      <c r="V191" s="84">
        <v>32498</v>
      </c>
      <c r="W191" s="84"/>
      <c r="X191" s="84"/>
      <c r="Y191" s="84"/>
      <c r="Z191" s="84"/>
      <c r="AA191" s="84"/>
      <c r="AB191" s="84"/>
      <c r="AC191" s="84">
        <v>10698</v>
      </c>
      <c r="AD191" s="84"/>
      <c r="AE191" s="100">
        <v>21800</v>
      </c>
      <c r="AF191" s="85"/>
      <c r="AG191" s="97"/>
      <c r="AH191" s="81" t="s">
        <v>355</v>
      </c>
    </row>
    <row r="192" spans="1:34" s="82" customFormat="1" ht="29.25">
      <c r="A192" s="93" t="s">
        <v>142</v>
      </c>
      <c r="B192" s="83" t="s">
        <v>17</v>
      </c>
      <c r="C192" s="461" t="s">
        <v>351</v>
      </c>
      <c r="D192" s="462"/>
      <c r="E192" s="463"/>
      <c r="F192" s="158" t="s">
        <v>143</v>
      </c>
      <c r="G192" s="84">
        <v>188800</v>
      </c>
      <c r="H192" s="84"/>
      <c r="I192" s="84">
        <v>188800</v>
      </c>
      <c r="J192" s="84"/>
      <c r="K192" s="84"/>
      <c r="L192" s="84"/>
      <c r="M192" s="84"/>
      <c r="N192" s="84"/>
      <c r="O192" s="84"/>
      <c r="P192" s="84">
        <v>145700</v>
      </c>
      <c r="Q192" s="84"/>
      <c r="R192" s="84">
        <v>43100</v>
      </c>
      <c r="S192" s="84"/>
      <c r="T192" s="84">
        <v>32498</v>
      </c>
      <c r="U192" s="84"/>
      <c r="V192" s="84">
        <v>32498</v>
      </c>
      <c r="W192" s="84"/>
      <c r="X192" s="84"/>
      <c r="Y192" s="84"/>
      <c r="Z192" s="84"/>
      <c r="AA192" s="84"/>
      <c r="AB192" s="84"/>
      <c r="AC192" s="84">
        <v>10698</v>
      </c>
      <c r="AD192" s="84"/>
      <c r="AE192" s="100">
        <v>21800</v>
      </c>
      <c r="AF192" s="85"/>
      <c r="AG192" s="97"/>
      <c r="AH192" s="81" t="s">
        <v>356</v>
      </c>
    </row>
    <row r="193" spans="1:34" s="82" customFormat="1" ht="19.5">
      <c r="A193" s="92" t="s">
        <v>145</v>
      </c>
      <c r="B193" s="88" t="s">
        <v>17</v>
      </c>
      <c r="C193" s="464" t="s">
        <v>351</v>
      </c>
      <c r="D193" s="465"/>
      <c r="E193" s="466"/>
      <c r="F193" s="157" t="s">
        <v>146</v>
      </c>
      <c r="G193" s="84">
        <v>40000</v>
      </c>
      <c r="H193" s="89"/>
      <c r="I193" s="84">
        <v>40000</v>
      </c>
      <c r="J193" s="89"/>
      <c r="K193" s="90"/>
      <c r="L193" s="90"/>
      <c r="M193" s="90"/>
      <c r="N193" s="90"/>
      <c r="O193" s="90"/>
      <c r="P193" s="90">
        <v>40000</v>
      </c>
      <c r="Q193" s="90"/>
      <c r="R193" s="90"/>
      <c r="S193" s="90"/>
      <c r="T193" s="84">
        <v>2998</v>
      </c>
      <c r="U193" s="89"/>
      <c r="V193" s="84">
        <v>2998</v>
      </c>
      <c r="W193" s="89"/>
      <c r="X193" s="90"/>
      <c r="Y193" s="90"/>
      <c r="Z193" s="90"/>
      <c r="AA193" s="90"/>
      <c r="AB193" s="90"/>
      <c r="AC193" s="90">
        <v>2998</v>
      </c>
      <c r="AD193" s="90"/>
      <c r="AE193" s="102"/>
      <c r="AF193" s="91"/>
      <c r="AG193" s="127" t="str">
        <f>C193&amp;F193</f>
        <v>00007090000000000242</v>
      </c>
      <c r="AH193" s="81" t="str">
        <f>C193&amp;F193</f>
        <v>00007090000000000242</v>
      </c>
    </row>
    <row r="194" spans="1:34" s="82" customFormat="1" ht="29.25">
      <c r="A194" s="92" t="s">
        <v>147</v>
      </c>
      <c r="B194" s="88" t="s">
        <v>17</v>
      </c>
      <c r="C194" s="464" t="s">
        <v>351</v>
      </c>
      <c r="D194" s="465"/>
      <c r="E194" s="466"/>
      <c r="F194" s="157" t="s">
        <v>148</v>
      </c>
      <c r="G194" s="84">
        <v>148800</v>
      </c>
      <c r="H194" s="89"/>
      <c r="I194" s="84">
        <v>148800</v>
      </c>
      <c r="J194" s="89"/>
      <c r="K194" s="90"/>
      <c r="L194" s="90"/>
      <c r="M194" s="90"/>
      <c r="N194" s="90"/>
      <c r="O194" s="90"/>
      <c r="P194" s="90">
        <v>105700</v>
      </c>
      <c r="Q194" s="90"/>
      <c r="R194" s="90">
        <v>43100</v>
      </c>
      <c r="S194" s="90"/>
      <c r="T194" s="84">
        <v>29500</v>
      </c>
      <c r="U194" s="89"/>
      <c r="V194" s="84">
        <v>29500</v>
      </c>
      <c r="W194" s="89"/>
      <c r="X194" s="90"/>
      <c r="Y194" s="90"/>
      <c r="Z194" s="90"/>
      <c r="AA194" s="90"/>
      <c r="AB194" s="90"/>
      <c r="AC194" s="90">
        <v>7700</v>
      </c>
      <c r="AD194" s="90"/>
      <c r="AE194" s="102">
        <v>21800</v>
      </c>
      <c r="AF194" s="91"/>
      <c r="AG194" s="127" t="str">
        <f>C194&amp;F194</f>
        <v>00007090000000000244</v>
      </c>
      <c r="AH194" s="81" t="str">
        <f>C194&amp;F194</f>
        <v>00007090000000000244</v>
      </c>
    </row>
    <row r="195" spans="1:34" s="82" customFormat="1" ht="19.5">
      <c r="A195" s="93" t="s">
        <v>200</v>
      </c>
      <c r="B195" s="83" t="s">
        <v>17</v>
      </c>
      <c r="C195" s="461" t="s">
        <v>351</v>
      </c>
      <c r="D195" s="462"/>
      <c r="E195" s="463"/>
      <c r="F195" s="158" t="s">
        <v>201</v>
      </c>
      <c r="G195" s="84">
        <v>4622600</v>
      </c>
      <c r="H195" s="84"/>
      <c r="I195" s="84">
        <v>4622600</v>
      </c>
      <c r="J195" s="84"/>
      <c r="K195" s="84"/>
      <c r="L195" s="84"/>
      <c r="M195" s="84"/>
      <c r="N195" s="84"/>
      <c r="O195" s="84"/>
      <c r="P195" s="84">
        <v>4622600</v>
      </c>
      <c r="Q195" s="84"/>
      <c r="R195" s="84"/>
      <c r="S195" s="84"/>
      <c r="T195" s="84">
        <v>1572979.96</v>
      </c>
      <c r="U195" s="84"/>
      <c r="V195" s="84">
        <v>1572979.96</v>
      </c>
      <c r="W195" s="84"/>
      <c r="X195" s="84"/>
      <c r="Y195" s="84"/>
      <c r="Z195" s="84"/>
      <c r="AA195" s="84"/>
      <c r="AB195" s="84"/>
      <c r="AC195" s="84">
        <v>1572979.96</v>
      </c>
      <c r="AD195" s="84"/>
      <c r="AE195" s="100"/>
      <c r="AF195" s="85"/>
      <c r="AG195" s="97"/>
      <c r="AH195" s="81" t="s">
        <v>357</v>
      </c>
    </row>
    <row r="196" spans="1:34" s="82" customFormat="1" ht="11.25">
      <c r="A196" s="93" t="s">
        <v>203</v>
      </c>
      <c r="B196" s="83" t="s">
        <v>17</v>
      </c>
      <c r="C196" s="461" t="s">
        <v>351</v>
      </c>
      <c r="D196" s="462"/>
      <c r="E196" s="463"/>
      <c r="F196" s="158" t="s">
        <v>204</v>
      </c>
      <c r="G196" s="84">
        <v>4622600</v>
      </c>
      <c r="H196" s="84"/>
      <c r="I196" s="84">
        <v>4622600</v>
      </c>
      <c r="J196" s="84"/>
      <c r="K196" s="84"/>
      <c r="L196" s="84"/>
      <c r="M196" s="84"/>
      <c r="N196" s="84"/>
      <c r="O196" s="84"/>
      <c r="P196" s="84">
        <v>4622600</v>
      </c>
      <c r="Q196" s="84"/>
      <c r="R196" s="84"/>
      <c r="S196" s="84"/>
      <c r="T196" s="84">
        <v>1572979.96</v>
      </c>
      <c r="U196" s="84"/>
      <c r="V196" s="84">
        <v>1572979.96</v>
      </c>
      <c r="W196" s="84"/>
      <c r="X196" s="84"/>
      <c r="Y196" s="84"/>
      <c r="Z196" s="84"/>
      <c r="AA196" s="84"/>
      <c r="AB196" s="84"/>
      <c r="AC196" s="84">
        <v>1572979.96</v>
      </c>
      <c r="AD196" s="84"/>
      <c r="AE196" s="100"/>
      <c r="AF196" s="85"/>
      <c r="AG196" s="97"/>
      <c r="AH196" s="81" t="s">
        <v>358</v>
      </c>
    </row>
    <row r="197" spans="1:34" s="82" customFormat="1" ht="39">
      <c r="A197" s="92" t="s">
        <v>206</v>
      </c>
      <c r="B197" s="88" t="s">
        <v>17</v>
      </c>
      <c r="C197" s="464" t="s">
        <v>351</v>
      </c>
      <c r="D197" s="465"/>
      <c r="E197" s="466"/>
      <c r="F197" s="157" t="s">
        <v>207</v>
      </c>
      <c r="G197" s="84">
        <v>4622600</v>
      </c>
      <c r="H197" s="89"/>
      <c r="I197" s="84">
        <v>4622600</v>
      </c>
      <c r="J197" s="89"/>
      <c r="K197" s="90"/>
      <c r="L197" s="90"/>
      <c r="M197" s="90"/>
      <c r="N197" s="90"/>
      <c r="O197" s="90"/>
      <c r="P197" s="90">
        <v>4622600</v>
      </c>
      <c r="Q197" s="90"/>
      <c r="R197" s="90"/>
      <c r="S197" s="90"/>
      <c r="T197" s="84">
        <v>1572979.96</v>
      </c>
      <c r="U197" s="89"/>
      <c r="V197" s="84">
        <v>1572979.96</v>
      </c>
      <c r="W197" s="89"/>
      <c r="X197" s="90"/>
      <c r="Y197" s="90"/>
      <c r="Z197" s="90"/>
      <c r="AA197" s="90"/>
      <c r="AB197" s="90"/>
      <c r="AC197" s="90">
        <v>1572979.96</v>
      </c>
      <c r="AD197" s="90"/>
      <c r="AE197" s="102"/>
      <c r="AF197" s="91"/>
      <c r="AG197" s="127" t="str">
        <f>C197&amp;F197</f>
        <v>00007090000000000611</v>
      </c>
      <c r="AH197" s="81" t="str">
        <f>C197&amp;F197</f>
        <v>00007090000000000611</v>
      </c>
    </row>
    <row r="198" spans="1:34" s="82" customFormat="1" ht="11.25">
      <c r="A198" s="93" t="s">
        <v>156</v>
      </c>
      <c r="B198" s="83" t="s">
        <v>17</v>
      </c>
      <c r="C198" s="461" t="s">
        <v>351</v>
      </c>
      <c r="D198" s="462"/>
      <c r="E198" s="463"/>
      <c r="F198" s="158" t="s">
        <v>157</v>
      </c>
      <c r="G198" s="84">
        <v>8200</v>
      </c>
      <c r="H198" s="84"/>
      <c r="I198" s="84">
        <v>8200</v>
      </c>
      <c r="J198" s="84"/>
      <c r="K198" s="84"/>
      <c r="L198" s="84"/>
      <c r="M198" s="84"/>
      <c r="N198" s="84"/>
      <c r="O198" s="84"/>
      <c r="P198" s="84">
        <v>8200</v>
      </c>
      <c r="Q198" s="84"/>
      <c r="R198" s="84"/>
      <c r="S198" s="84"/>
      <c r="T198" s="84">
        <v>2125.14</v>
      </c>
      <c r="U198" s="84"/>
      <c r="V198" s="84">
        <v>2125.14</v>
      </c>
      <c r="W198" s="84"/>
      <c r="X198" s="84"/>
      <c r="Y198" s="84"/>
      <c r="Z198" s="84"/>
      <c r="AA198" s="84"/>
      <c r="AB198" s="84"/>
      <c r="AC198" s="84">
        <v>2125.14</v>
      </c>
      <c r="AD198" s="84"/>
      <c r="AE198" s="100"/>
      <c r="AF198" s="85"/>
      <c r="AG198" s="97"/>
      <c r="AH198" s="81" t="s">
        <v>359</v>
      </c>
    </row>
    <row r="199" spans="1:34" s="82" customFormat="1" ht="11.25">
      <c r="A199" s="93" t="s">
        <v>159</v>
      </c>
      <c r="B199" s="83" t="s">
        <v>17</v>
      </c>
      <c r="C199" s="461" t="s">
        <v>351</v>
      </c>
      <c r="D199" s="462"/>
      <c r="E199" s="463"/>
      <c r="F199" s="158" t="s">
        <v>160</v>
      </c>
      <c r="G199" s="84">
        <v>8200</v>
      </c>
      <c r="H199" s="84"/>
      <c r="I199" s="84">
        <v>8200</v>
      </c>
      <c r="J199" s="84"/>
      <c r="K199" s="84"/>
      <c r="L199" s="84"/>
      <c r="M199" s="84"/>
      <c r="N199" s="84"/>
      <c r="O199" s="84"/>
      <c r="P199" s="84">
        <v>8200</v>
      </c>
      <c r="Q199" s="84"/>
      <c r="R199" s="84"/>
      <c r="S199" s="84"/>
      <c r="T199" s="84">
        <v>2125.14</v>
      </c>
      <c r="U199" s="84"/>
      <c r="V199" s="84">
        <v>2125.14</v>
      </c>
      <c r="W199" s="84"/>
      <c r="X199" s="84"/>
      <c r="Y199" s="84"/>
      <c r="Z199" s="84"/>
      <c r="AA199" s="84"/>
      <c r="AB199" s="84"/>
      <c r="AC199" s="84">
        <v>2125.14</v>
      </c>
      <c r="AD199" s="84"/>
      <c r="AE199" s="100"/>
      <c r="AF199" s="85"/>
      <c r="AG199" s="97"/>
      <c r="AH199" s="81" t="s">
        <v>360</v>
      </c>
    </row>
    <row r="200" spans="1:34" s="82" customFormat="1" ht="19.5">
      <c r="A200" s="92" t="s">
        <v>162</v>
      </c>
      <c r="B200" s="88" t="s">
        <v>17</v>
      </c>
      <c r="C200" s="464" t="s">
        <v>351</v>
      </c>
      <c r="D200" s="465"/>
      <c r="E200" s="466"/>
      <c r="F200" s="157" t="s">
        <v>163</v>
      </c>
      <c r="G200" s="84">
        <v>200</v>
      </c>
      <c r="H200" s="89"/>
      <c r="I200" s="84">
        <v>200</v>
      </c>
      <c r="J200" s="89"/>
      <c r="K200" s="90"/>
      <c r="L200" s="90"/>
      <c r="M200" s="90"/>
      <c r="N200" s="90"/>
      <c r="O200" s="90"/>
      <c r="P200" s="90">
        <v>200</v>
      </c>
      <c r="Q200" s="90"/>
      <c r="R200" s="90"/>
      <c r="S200" s="90"/>
      <c r="T200" s="84">
        <v>26</v>
      </c>
      <c r="U200" s="89"/>
      <c r="V200" s="84">
        <v>26</v>
      </c>
      <c r="W200" s="89"/>
      <c r="X200" s="90"/>
      <c r="Y200" s="90"/>
      <c r="Z200" s="90"/>
      <c r="AA200" s="90"/>
      <c r="AB200" s="90"/>
      <c r="AC200" s="90">
        <v>26</v>
      </c>
      <c r="AD200" s="90"/>
      <c r="AE200" s="102"/>
      <c r="AF200" s="91"/>
      <c r="AG200" s="127" t="str">
        <f>C200&amp;F200</f>
        <v>00007090000000000851</v>
      </c>
      <c r="AH200" s="81" t="str">
        <f>C200&amp;F200</f>
        <v>00007090000000000851</v>
      </c>
    </row>
    <row r="201" spans="1:34" s="82" customFormat="1" ht="11.25">
      <c r="A201" s="92" t="s">
        <v>166</v>
      </c>
      <c r="B201" s="88" t="s">
        <v>17</v>
      </c>
      <c r="C201" s="464" t="s">
        <v>351</v>
      </c>
      <c r="D201" s="465"/>
      <c r="E201" s="466"/>
      <c r="F201" s="157" t="s">
        <v>167</v>
      </c>
      <c r="G201" s="84">
        <v>8000</v>
      </c>
      <c r="H201" s="89"/>
      <c r="I201" s="84">
        <v>8000</v>
      </c>
      <c r="J201" s="89"/>
      <c r="K201" s="90"/>
      <c r="L201" s="90"/>
      <c r="M201" s="90"/>
      <c r="N201" s="90"/>
      <c r="O201" s="90"/>
      <c r="P201" s="90">
        <v>8000</v>
      </c>
      <c r="Q201" s="90"/>
      <c r="R201" s="90"/>
      <c r="S201" s="90"/>
      <c r="T201" s="84">
        <v>2099.14</v>
      </c>
      <c r="U201" s="89"/>
      <c r="V201" s="84">
        <v>2099.14</v>
      </c>
      <c r="W201" s="89"/>
      <c r="X201" s="90"/>
      <c r="Y201" s="90"/>
      <c r="Z201" s="90"/>
      <c r="AA201" s="90"/>
      <c r="AB201" s="90"/>
      <c r="AC201" s="90">
        <v>2099.14</v>
      </c>
      <c r="AD201" s="90"/>
      <c r="AE201" s="102"/>
      <c r="AF201" s="91"/>
      <c r="AG201" s="127" t="str">
        <f>C201&amp;F201</f>
        <v>00007090000000000853</v>
      </c>
      <c r="AH201" s="81" t="str">
        <f>C201&amp;F201</f>
        <v>00007090000000000853</v>
      </c>
    </row>
    <row r="202" spans="1:34" s="82" customFormat="1" ht="11.25">
      <c r="A202" s="93" t="s">
        <v>361</v>
      </c>
      <c r="B202" s="83" t="s">
        <v>17</v>
      </c>
      <c r="C202" s="461" t="s">
        <v>362</v>
      </c>
      <c r="D202" s="462"/>
      <c r="E202" s="463"/>
      <c r="F202" s="158" t="s">
        <v>120</v>
      </c>
      <c r="G202" s="84">
        <v>42267738</v>
      </c>
      <c r="H202" s="84"/>
      <c r="I202" s="84">
        <v>42267738</v>
      </c>
      <c r="J202" s="84"/>
      <c r="K202" s="84"/>
      <c r="L202" s="84"/>
      <c r="M202" s="84"/>
      <c r="N202" s="84"/>
      <c r="O202" s="84"/>
      <c r="P202" s="84">
        <v>39568738</v>
      </c>
      <c r="Q202" s="84">
        <v>2532000</v>
      </c>
      <c r="R202" s="84">
        <v>167000</v>
      </c>
      <c r="S202" s="84"/>
      <c r="T202" s="84">
        <v>13858563.060000001</v>
      </c>
      <c r="U202" s="84"/>
      <c r="V202" s="84">
        <v>13858563.060000001</v>
      </c>
      <c r="W202" s="84"/>
      <c r="X202" s="84"/>
      <c r="Y202" s="84"/>
      <c r="Z202" s="84"/>
      <c r="AA202" s="84"/>
      <c r="AB202" s="84"/>
      <c r="AC202" s="84">
        <v>13771571.76</v>
      </c>
      <c r="AD202" s="84">
        <v>10000</v>
      </c>
      <c r="AE202" s="100">
        <v>76991.3</v>
      </c>
      <c r="AF202" s="85"/>
      <c r="AG202" s="97"/>
      <c r="AH202" s="81" t="s">
        <v>363</v>
      </c>
    </row>
    <row r="203" spans="1:34" s="82" customFormat="1" ht="11.25">
      <c r="A203" s="93" t="s">
        <v>364</v>
      </c>
      <c r="B203" s="83" t="s">
        <v>17</v>
      </c>
      <c r="C203" s="461" t="s">
        <v>365</v>
      </c>
      <c r="D203" s="462"/>
      <c r="E203" s="463"/>
      <c r="F203" s="158" t="s">
        <v>120</v>
      </c>
      <c r="G203" s="84">
        <v>40238138</v>
      </c>
      <c r="H203" s="84"/>
      <c r="I203" s="84">
        <v>40238138</v>
      </c>
      <c r="J203" s="84"/>
      <c r="K203" s="84"/>
      <c r="L203" s="84"/>
      <c r="M203" s="84"/>
      <c r="N203" s="84"/>
      <c r="O203" s="84"/>
      <c r="P203" s="84">
        <v>37539138</v>
      </c>
      <c r="Q203" s="84">
        <v>2532000</v>
      </c>
      <c r="R203" s="84">
        <v>167000</v>
      </c>
      <c r="S203" s="84"/>
      <c r="T203" s="84">
        <v>13296271.48</v>
      </c>
      <c r="U203" s="84"/>
      <c r="V203" s="84">
        <v>13296271.48</v>
      </c>
      <c r="W203" s="84"/>
      <c r="X203" s="84"/>
      <c r="Y203" s="84"/>
      <c r="Z203" s="84"/>
      <c r="AA203" s="84"/>
      <c r="AB203" s="84"/>
      <c r="AC203" s="84">
        <v>13209280.18</v>
      </c>
      <c r="AD203" s="84">
        <v>10000</v>
      </c>
      <c r="AE203" s="100">
        <v>76991.3</v>
      </c>
      <c r="AF203" s="85"/>
      <c r="AG203" s="97"/>
      <c r="AH203" s="81" t="s">
        <v>366</v>
      </c>
    </row>
    <row r="204" spans="1:34" s="82" customFormat="1" ht="19.5">
      <c r="A204" s="93" t="s">
        <v>140</v>
      </c>
      <c r="B204" s="83" t="s">
        <v>17</v>
      </c>
      <c r="C204" s="461" t="s">
        <v>365</v>
      </c>
      <c r="D204" s="462"/>
      <c r="E204" s="463"/>
      <c r="F204" s="158" t="s">
        <v>17</v>
      </c>
      <c r="G204" s="84">
        <v>2724763</v>
      </c>
      <c r="H204" s="84"/>
      <c r="I204" s="84">
        <v>2724763</v>
      </c>
      <c r="J204" s="84"/>
      <c r="K204" s="84"/>
      <c r="L204" s="84"/>
      <c r="M204" s="84"/>
      <c r="N204" s="84"/>
      <c r="O204" s="84"/>
      <c r="P204" s="84">
        <v>217763</v>
      </c>
      <c r="Q204" s="84">
        <v>2340000</v>
      </c>
      <c r="R204" s="84">
        <v>167000</v>
      </c>
      <c r="S204" s="84"/>
      <c r="T204" s="84">
        <v>222392.7</v>
      </c>
      <c r="U204" s="84"/>
      <c r="V204" s="84">
        <v>222392.7</v>
      </c>
      <c r="W204" s="84"/>
      <c r="X204" s="84"/>
      <c r="Y204" s="84"/>
      <c r="Z204" s="84"/>
      <c r="AA204" s="84"/>
      <c r="AB204" s="84"/>
      <c r="AC204" s="84">
        <v>135401.4</v>
      </c>
      <c r="AD204" s="84">
        <v>10000</v>
      </c>
      <c r="AE204" s="100">
        <v>76991.3</v>
      </c>
      <c r="AF204" s="85"/>
      <c r="AG204" s="97"/>
      <c r="AH204" s="81" t="s">
        <v>367</v>
      </c>
    </row>
    <row r="205" spans="1:34" s="82" customFormat="1" ht="29.25">
      <c r="A205" s="93" t="s">
        <v>142</v>
      </c>
      <c r="B205" s="83" t="s">
        <v>17</v>
      </c>
      <c r="C205" s="461" t="s">
        <v>365</v>
      </c>
      <c r="D205" s="462"/>
      <c r="E205" s="463"/>
      <c r="F205" s="158" t="s">
        <v>143</v>
      </c>
      <c r="G205" s="84">
        <v>2724763</v>
      </c>
      <c r="H205" s="84"/>
      <c r="I205" s="84">
        <v>2724763</v>
      </c>
      <c r="J205" s="84"/>
      <c r="K205" s="84"/>
      <c r="L205" s="84"/>
      <c r="M205" s="84"/>
      <c r="N205" s="84"/>
      <c r="O205" s="84"/>
      <c r="P205" s="84">
        <v>217763</v>
      </c>
      <c r="Q205" s="84">
        <v>2340000</v>
      </c>
      <c r="R205" s="84">
        <v>167000</v>
      </c>
      <c r="S205" s="84"/>
      <c r="T205" s="84">
        <v>222392.7</v>
      </c>
      <c r="U205" s="84"/>
      <c r="V205" s="84">
        <v>222392.7</v>
      </c>
      <c r="W205" s="84"/>
      <c r="X205" s="84"/>
      <c r="Y205" s="84"/>
      <c r="Z205" s="84"/>
      <c r="AA205" s="84"/>
      <c r="AB205" s="84"/>
      <c r="AC205" s="84">
        <v>135401.4</v>
      </c>
      <c r="AD205" s="84">
        <v>10000</v>
      </c>
      <c r="AE205" s="100">
        <v>76991.3</v>
      </c>
      <c r="AF205" s="85"/>
      <c r="AG205" s="97"/>
      <c r="AH205" s="81" t="s">
        <v>368</v>
      </c>
    </row>
    <row r="206" spans="1:34" s="82" customFormat="1" ht="29.25">
      <c r="A206" s="92" t="s">
        <v>147</v>
      </c>
      <c r="B206" s="88" t="s">
        <v>17</v>
      </c>
      <c r="C206" s="464" t="s">
        <v>365</v>
      </c>
      <c r="D206" s="465"/>
      <c r="E206" s="466"/>
      <c r="F206" s="157" t="s">
        <v>148</v>
      </c>
      <c r="G206" s="84">
        <v>2724763</v>
      </c>
      <c r="H206" s="89"/>
      <c r="I206" s="84">
        <v>2724763</v>
      </c>
      <c r="J206" s="89"/>
      <c r="K206" s="90"/>
      <c r="L206" s="90"/>
      <c r="M206" s="90"/>
      <c r="N206" s="90"/>
      <c r="O206" s="90"/>
      <c r="P206" s="90">
        <v>217763</v>
      </c>
      <c r="Q206" s="90">
        <v>2340000</v>
      </c>
      <c r="R206" s="90">
        <v>167000</v>
      </c>
      <c r="S206" s="90"/>
      <c r="T206" s="84">
        <v>222392.7</v>
      </c>
      <c r="U206" s="89"/>
      <c r="V206" s="84">
        <v>222392.7</v>
      </c>
      <c r="W206" s="89"/>
      <c r="X206" s="90"/>
      <c r="Y206" s="90"/>
      <c r="Z206" s="90"/>
      <c r="AA206" s="90"/>
      <c r="AB206" s="90"/>
      <c r="AC206" s="90">
        <v>135401.4</v>
      </c>
      <c r="AD206" s="90">
        <v>10000</v>
      </c>
      <c r="AE206" s="102">
        <v>76991.3</v>
      </c>
      <c r="AF206" s="91"/>
      <c r="AG206" s="127" t="str">
        <f>C206&amp;F206</f>
        <v>00008010000000000244</v>
      </c>
      <c r="AH206" s="81" t="str">
        <f>C206&amp;F206</f>
        <v>00008010000000000244</v>
      </c>
    </row>
    <row r="207" spans="1:34" s="82" customFormat="1" ht="19.5">
      <c r="A207" s="93" t="s">
        <v>311</v>
      </c>
      <c r="B207" s="83" t="s">
        <v>17</v>
      </c>
      <c r="C207" s="461" t="s">
        <v>365</v>
      </c>
      <c r="D207" s="462"/>
      <c r="E207" s="463"/>
      <c r="F207" s="158" t="s">
        <v>312</v>
      </c>
      <c r="G207" s="84">
        <v>202000</v>
      </c>
      <c r="H207" s="84"/>
      <c r="I207" s="84">
        <v>202000</v>
      </c>
      <c r="J207" s="84"/>
      <c r="K207" s="84"/>
      <c r="L207" s="84"/>
      <c r="M207" s="84"/>
      <c r="N207" s="84"/>
      <c r="O207" s="84"/>
      <c r="P207" s="84">
        <v>10000</v>
      </c>
      <c r="Q207" s="84">
        <v>192000</v>
      </c>
      <c r="R207" s="84"/>
      <c r="S207" s="84"/>
      <c r="T207" s="84">
        <v>0</v>
      </c>
      <c r="U207" s="84"/>
      <c r="V207" s="84">
        <v>0</v>
      </c>
      <c r="W207" s="84"/>
      <c r="X207" s="84"/>
      <c r="Y207" s="84"/>
      <c r="Z207" s="84"/>
      <c r="AA207" s="84"/>
      <c r="AB207" s="84"/>
      <c r="AC207" s="84">
        <v>0</v>
      </c>
      <c r="AD207" s="84">
        <v>0</v>
      </c>
      <c r="AE207" s="100"/>
      <c r="AF207" s="85"/>
      <c r="AG207" s="97"/>
      <c r="AH207" s="81" t="s">
        <v>369</v>
      </c>
    </row>
    <row r="208" spans="1:34" s="82" customFormat="1" ht="11.25">
      <c r="A208" s="92" t="s">
        <v>370</v>
      </c>
      <c r="B208" s="88" t="s">
        <v>17</v>
      </c>
      <c r="C208" s="464" t="s">
        <v>365</v>
      </c>
      <c r="D208" s="465"/>
      <c r="E208" s="466"/>
      <c r="F208" s="157" t="s">
        <v>371</v>
      </c>
      <c r="G208" s="84">
        <v>202000</v>
      </c>
      <c r="H208" s="89"/>
      <c r="I208" s="84">
        <v>202000</v>
      </c>
      <c r="J208" s="89"/>
      <c r="K208" s="90"/>
      <c r="L208" s="90"/>
      <c r="M208" s="90"/>
      <c r="N208" s="90"/>
      <c r="O208" s="90"/>
      <c r="P208" s="90">
        <v>10000</v>
      </c>
      <c r="Q208" s="90">
        <v>192000</v>
      </c>
      <c r="R208" s="90"/>
      <c r="S208" s="90"/>
      <c r="T208" s="84">
        <v>0</v>
      </c>
      <c r="U208" s="89"/>
      <c r="V208" s="84">
        <v>0</v>
      </c>
      <c r="W208" s="89"/>
      <c r="X208" s="90"/>
      <c r="Y208" s="90"/>
      <c r="Z208" s="90"/>
      <c r="AA208" s="90"/>
      <c r="AB208" s="90"/>
      <c r="AC208" s="90">
        <v>0</v>
      </c>
      <c r="AD208" s="90">
        <v>0</v>
      </c>
      <c r="AE208" s="102"/>
      <c r="AF208" s="91"/>
      <c r="AG208" s="127" t="str">
        <f>C208&amp;F208</f>
        <v>00008010000000000360</v>
      </c>
      <c r="AH208" s="81" t="str">
        <f>C208&amp;F208</f>
        <v>00008010000000000360</v>
      </c>
    </row>
    <row r="209" spans="1:34" s="82" customFormat="1" ht="19.5">
      <c r="A209" s="93" t="s">
        <v>200</v>
      </c>
      <c r="B209" s="83" t="s">
        <v>17</v>
      </c>
      <c r="C209" s="461" t="s">
        <v>365</v>
      </c>
      <c r="D209" s="462"/>
      <c r="E209" s="463"/>
      <c r="F209" s="158" t="s">
        <v>201</v>
      </c>
      <c r="G209" s="84">
        <v>37311375</v>
      </c>
      <c r="H209" s="84"/>
      <c r="I209" s="84">
        <v>37311375</v>
      </c>
      <c r="J209" s="84"/>
      <c r="K209" s="84"/>
      <c r="L209" s="84"/>
      <c r="M209" s="84"/>
      <c r="N209" s="84"/>
      <c r="O209" s="84"/>
      <c r="P209" s="84">
        <v>37311375</v>
      </c>
      <c r="Q209" s="84"/>
      <c r="R209" s="84"/>
      <c r="S209" s="84"/>
      <c r="T209" s="84">
        <v>13073878.779999999</v>
      </c>
      <c r="U209" s="84"/>
      <c r="V209" s="84">
        <v>13073878.779999999</v>
      </c>
      <c r="W209" s="84"/>
      <c r="X209" s="84"/>
      <c r="Y209" s="84"/>
      <c r="Z209" s="84"/>
      <c r="AA209" s="84"/>
      <c r="AB209" s="84"/>
      <c r="AC209" s="84">
        <v>13073878.779999999</v>
      </c>
      <c r="AD209" s="84"/>
      <c r="AE209" s="100"/>
      <c r="AF209" s="85"/>
      <c r="AG209" s="97"/>
      <c r="AH209" s="81" t="s">
        <v>372</v>
      </c>
    </row>
    <row r="210" spans="1:34" s="82" customFormat="1" ht="11.25">
      <c r="A210" s="93" t="s">
        <v>203</v>
      </c>
      <c r="B210" s="83" t="s">
        <v>17</v>
      </c>
      <c r="C210" s="461" t="s">
        <v>365</v>
      </c>
      <c r="D210" s="462"/>
      <c r="E210" s="463"/>
      <c r="F210" s="158" t="s">
        <v>204</v>
      </c>
      <c r="G210" s="84">
        <v>37311375</v>
      </c>
      <c r="H210" s="84"/>
      <c r="I210" s="84">
        <v>37311375</v>
      </c>
      <c r="J210" s="84"/>
      <c r="K210" s="84"/>
      <c r="L210" s="84"/>
      <c r="M210" s="84"/>
      <c r="N210" s="84"/>
      <c r="O210" s="84"/>
      <c r="P210" s="84">
        <v>37311375</v>
      </c>
      <c r="Q210" s="84"/>
      <c r="R210" s="84"/>
      <c r="S210" s="84"/>
      <c r="T210" s="84">
        <v>13073878.779999999</v>
      </c>
      <c r="U210" s="84"/>
      <c r="V210" s="84">
        <v>13073878.779999999</v>
      </c>
      <c r="W210" s="84"/>
      <c r="X210" s="84"/>
      <c r="Y210" s="84"/>
      <c r="Z210" s="84"/>
      <c r="AA210" s="84"/>
      <c r="AB210" s="84"/>
      <c r="AC210" s="84">
        <v>13073878.779999999</v>
      </c>
      <c r="AD210" s="84"/>
      <c r="AE210" s="100"/>
      <c r="AF210" s="85"/>
      <c r="AG210" s="97"/>
      <c r="AH210" s="81" t="s">
        <v>373</v>
      </c>
    </row>
    <row r="211" spans="1:34" s="82" customFormat="1" ht="39">
      <c r="A211" s="92" t="s">
        <v>206</v>
      </c>
      <c r="B211" s="88" t="s">
        <v>17</v>
      </c>
      <c r="C211" s="464" t="s">
        <v>365</v>
      </c>
      <c r="D211" s="465"/>
      <c r="E211" s="466"/>
      <c r="F211" s="157" t="s">
        <v>207</v>
      </c>
      <c r="G211" s="84">
        <v>37060000</v>
      </c>
      <c r="H211" s="89"/>
      <c r="I211" s="84">
        <v>37060000</v>
      </c>
      <c r="J211" s="89"/>
      <c r="K211" s="90"/>
      <c r="L211" s="90"/>
      <c r="M211" s="90"/>
      <c r="N211" s="90"/>
      <c r="O211" s="90"/>
      <c r="P211" s="90">
        <v>37060000</v>
      </c>
      <c r="Q211" s="90"/>
      <c r="R211" s="90"/>
      <c r="S211" s="90"/>
      <c r="T211" s="84">
        <v>12850628.779999999</v>
      </c>
      <c r="U211" s="89"/>
      <c r="V211" s="84">
        <v>12850628.779999999</v>
      </c>
      <c r="W211" s="89"/>
      <c r="X211" s="90"/>
      <c r="Y211" s="90"/>
      <c r="Z211" s="90"/>
      <c r="AA211" s="90"/>
      <c r="AB211" s="90"/>
      <c r="AC211" s="90">
        <v>12850628.779999999</v>
      </c>
      <c r="AD211" s="90"/>
      <c r="AE211" s="102"/>
      <c r="AF211" s="91"/>
      <c r="AG211" s="127" t="str">
        <f>C211&amp;F211</f>
        <v>00008010000000000611</v>
      </c>
      <c r="AH211" s="81" t="str">
        <f>C211&amp;F211</f>
        <v>00008010000000000611</v>
      </c>
    </row>
    <row r="212" spans="1:34" s="82" customFormat="1" ht="11.25">
      <c r="A212" s="92" t="s">
        <v>338</v>
      </c>
      <c r="B212" s="88" t="s">
        <v>17</v>
      </c>
      <c r="C212" s="464" t="s">
        <v>365</v>
      </c>
      <c r="D212" s="465"/>
      <c r="E212" s="466"/>
      <c r="F212" s="157" t="s">
        <v>339</v>
      </c>
      <c r="G212" s="84">
        <v>251375</v>
      </c>
      <c r="H212" s="89"/>
      <c r="I212" s="84">
        <v>251375</v>
      </c>
      <c r="J212" s="89"/>
      <c r="K212" s="90"/>
      <c r="L212" s="90"/>
      <c r="M212" s="90"/>
      <c r="N212" s="90"/>
      <c r="O212" s="90"/>
      <c r="P212" s="90">
        <v>251375</v>
      </c>
      <c r="Q212" s="90"/>
      <c r="R212" s="90"/>
      <c r="S212" s="90"/>
      <c r="T212" s="84">
        <v>223250</v>
      </c>
      <c r="U212" s="89"/>
      <c r="V212" s="84">
        <v>223250</v>
      </c>
      <c r="W212" s="89"/>
      <c r="X212" s="90"/>
      <c r="Y212" s="90"/>
      <c r="Z212" s="90"/>
      <c r="AA212" s="90"/>
      <c r="AB212" s="90"/>
      <c r="AC212" s="90">
        <v>223250</v>
      </c>
      <c r="AD212" s="90"/>
      <c r="AE212" s="102"/>
      <c r="AF212" s="91"/>
      <c r="AG212" s="127" t="str">
        <f>C212&amp;F212</f>
        <v>00008010000000000612</v>
      </c>
      <c r="AH212" s="81" t="str">
        <f>C212&amp;F212</f>
        <v>00008010000000000612</v>
      </c>
    </row>
    <row r="213" spans="1:34" s="82" customFormat="1" ht="19.5">
      <c r="A213" s="93" t="s">
        <v>374</v>
      </c>
      <c r="B213" s="83" t="s">
        <v>17</v>
      </c>
      <c r="C213" s="461" t="s">
        <v>375</v>
      </c>
      <c r="D213" s="462"/>
      <c r="E213" s="463"/>
      <c r="F213" s="158" t="s">
        <v>120</v>
      </c>
      <c r="G213" s="84">
        <v>2029600</v>
      </c>
      <c r="H213" s="84"/>
      <c r="I213" s="84">
        <v>2029600</v>
      </c>
      <c r="J213" s="84"/>
      <c r="K213" s="84"/>
      <c r="L213" s="84"/>
      <c r="M213" s="84"/>
      <c r="N213" s="84"/>
      <c r="O213" s="84"/>
      <c r="P213" s="84">
        <v>2029600</v>
      </c>
      <c r="Q213" s="84"/>
      <c r="R213" s="84"/>
      <c r="S213" s="84"/>
      <c r="T213" s="84">
        <v>562291.57999999996</v>
      </c>
      <c r="U213" s="84"/>
      <c r="V213" s="84">
        <v>562291.57999999996</v>
      </c>
      <c r="W213" s="84"/>
      <c r="X213" s="84"/>
      <c r="Y213" s="84"/>
      <c r="Z213" s="84"/>
      <c r="AA213" s="84"/>
      <c r="AB213" s="84"/>
      <c r="AC213" s="84">
        <v>562291.57999999996</v>
      </c>
      <c r="AD213" s="84"/>
      <c r="AE213" s="100"/>
      <c r="AF213" s="85"/>
      <c r="AG213" s="97"/>
      <c r="AH213" s="81" t="s">
        <v>376</v>
      </c>
    </row>
    <row r="214" spans="1:34" s="82" customFormat="1" ht="48.75">
      <c r="A214" s="93" t="s">
        <v>125</v>
      </c>
      <c r="B214" s="83" t="s">
        <v>17</v>
      </c>
      <c r="C214" s="461" t="s">
        <v>375</v>
      </c>
      <c r="D214" s="462"/>
      <c r="E214" s="463"/>
      <c r="F214" s="158" t="s">
        <v>126</v>
      </c>
      <c r="G214" s="84">
        <v>1840150</v>
      </c>
      <c r="H214" s="84"/>
      <c r="I214" s="84">
        <v>1840150</v>
      </c>
      <c r="J214" s="84"/>
      <c r="K214" s="84"/>
      <c r="L214" s="84"/>
      <c r="M214" s="84"/>
      <c r="N214" s="84"/>
      <c r="O214" s="84"/>
      <c r="P214" s="84">
        <v>1840150</v>
      </c>
      <c r="Q214" s="84"/>
      <c r="R214" s="84"/>
      <c r="S214" s="84"/>
      <c r="T214" s="84">
        <v>520831.39</v>
      </c>
      <c r="U214" s="84"/>
      <c r="V214" s="84">
        <v>520831.39</v>
      </c>
      <c r="W214" s="84"/>
      <c r="X214" s="84"/>
      <c r="Y214" s="84"/>
      <c r="Z214" s="84"/>
      <c r="AA214" s="84"/>
      <c r="AB214" s="84"/>
      <c r="AC214" s="84">
        <v>520831.39</v>
      </c>
      <c r="AD214" s="84"/>
      <c r="AE214" s="100"/>
      <c r="AF214" s="85"/>
      <c r="AG214" s="97"/>
      <c r="AH214" s="81" t="s">
        <v>377</v>
      </c>
    </row>
    <row r="215" spans="1:34" s="82" customFormat="1" ht="19.5">
      <c r="A215" s="93" t="s">
        <v>128</v>
      </c>
      <c r="B215" s="83" t="s">
        <v>17</v>
      </c>
      <c r="C215" s="461" t="s">
        <v>375</v>
      </c>
      <c r="D215" s="462"/>
      <c r="E215" s="463"/>
      <c r="F215" s="158" t="s">
        <v>129</v>
      </c>
      <c r="G215" s="84">
        <v>1840150</v>
      </c>
      <c r="H215" s="84"/>
      <c r="I215" s="84">
        <v>1840150</v>
      </c>
      <c r="J215" s="84"/>
      <c r="K215" s="84"/>
      <c r="L215" s="84"/>
      <c r="M215" s="84"/>
      <c r="N215" s="84"/>
      <c r="O215" s="84"/>
      <c r="P215" s="84">
        <v>1840150</v>
      </c>
      <c r="Q215" s="84"/>
      <c r="R215" s="84"/>
      <c r="S215" s="84"/>
      <c r="T215" s="84">
        <v>520831.39</v>
      </c>
      <c r="U215" s="84"/>
      <c r="V215" s="84">
        <v>520831.39</v>
      </c>
      <c r="W215" s="84"/>
      <c r="X215" s="84"/>
      <c r="Y215" s="84"/>
      <c r="Z215" s="84"/>
      <c r="AA215" s="84"/>
      <c r="AB215" s="84"/>
      <c r="AC215" s="84">
        <v>520831.39</v>
      </c>
      <c r="AD215" s="84"/>
      <c r="AE215" s="100"/>
      <c r="AF215" s="85"/>
      <c r="AG215" s="97"/>
      <c r="AH215" s="81" t="s">
        <v>378</v>
      </c>
    </row>
    <row r="216" spans="1:34" s="82" customFormat="1" ht="19.5">
      <c r="A216" s="92" t="s">
        <v>131</v>
      </c>
      <c r="B216" s="88" t="s">
        <v>17</v>
      </c>
      <c r="C216" s="464" t="s">
        <v>375</v>
      </c>
      <c r="D216" s="465"/>
      <c r="E216" s="466"/>
      <c r="F216" s="157" t="s">
        <v>132</v>
      </c>
      <c r="G216" s="84">
        <v>1330600</v>
      </c>
      <c r="H216" s="89"/>
      <c r="I216" s="84">
        <v>1330600</v>
      </c>
      <c r="J216" s="89"/>
      <c r="K216" s="90"/>
      <c r="L216" s="90"/>
      <c r="M216" s="90"/>
      <c r="N216" s="90"/>
      <c r="O216" s="90"/>
      <c r="P216" s="90">
        <v>1330600</v>
      </c>
      <c r="Q216" s="90"/>
      <c r="R216" s="90"/>
      <c r="S216" s="90"/>
      <c r="T216" s="84">
        <v>434712.92</v>
      </c>
      <c r="U216" s="89"/>
      <c r="V216" s="84">
        <v>434712.92</v>
      </c>
      <c r="W216" s="89"/>
      <c r="X216" s="90"/>
      <c r="Y216" s="90"/>
      <c r="Z216" s="90"/>
      <c r="AA216" s="90"/>
      <c r="AB216" s="90"/>
      <c r="AC216" s="90">
        <v>434712.92</v>
      </c>
      <c r="AD216" s="90"/>
      <c r="AE216" s="102"/>
      <c r="AF216" s="91"/>
      <c r="AG216" s="127" t="str">
        <f>C216&amp;F216</f>
        <v>00008040000000000121</v>
      </c>
      <c r="AH216" s="81" t="str">
        <f>C216&amp;F216</f>
        <v>00008040000000000121</v>
      </c>
    </row>
    <row r="217" spans="1:34" s="82" customFormat="1" ht="29.25">
      <c r="A217" s="92" t="s">
        <v>133</v>
      </c>
      <c r="B217" s="88" t="s">
        <v>17</v>
      </c>
      <c r="C217" s="464" t="s">
        <v>375</v>
      </c>
      <c r="D217" s="465"/>
      <c r="E217" s="466"/>
      <c r="F217" s="157" t="s">
        <v>134</v>
      </c>
      <c r="G217" s="84">
        <v>121050</v>
      </c>
      <c r="H217" s="89"/>
      <c r="I217" s="84">
        <v>121050</v>
      </c>
      <c r="J217" s="89"/>
      <c r="K217" s="90"/>
      <c r="L217" s="90"/>
      <c r="M217" s="90"/>
      <c r="N217" s="90"/>
      <c r="O217" s="90"/>
      <c r="P217" s="90">
        <v>121050</v>
      </c>
      <c r="Q217" s="90"/>
      <c r="R217" s="90"/>
      <c r="S217" s="90"/>
      <c r="T217" s="84">
        <v>0</v>
      </c>
      <c r="U217" s="89"/>
      <c r="V217" s="84">
        <v>0</v>
      </c>
      <c r="W217" s="89"/>
      <c r="X217" s="90"/>
      <c r="Y217" s="90"/>
      <c r="Z217" s="90"/>
      <c r="AA217" s="90"/>
      <c r="AB217" s="90"/>
      <c r="AC217" s="90">
        <v>0</v>
      </c>
      <c r="AD217" s="90"/>
      <c r="AE217" s="102"/>
      <c r="AF217" s="91"/>
      <c r="AG217" s="127" t="str">
        <f>C217&amp;F217</f>
        <v>00008040000000000122</v>
      </c>
      <c r="AH217" s="81" t="str">
        <f>C217&amp;F217</f>
        <v>00008040000000000122</v>
      </c>
    </row>
    <row r="218" spans="1:34" s="82" customFormat="1" ht="39">
      <c r="A218" s="92" t="s">
        <v>135</v>
      </c>
      <c r="B218" s="88" t="s">
        <v>17</v>
      </c>
      <c r="C218" s="464" t="s">
        <v>375</v>
      </c>
      <c r="D218" s="465"/>
      <c r="E218" s="466"/>
      <c r="F218" s="157" t="s">
        <v>136</v>
      </c>
      <c r="G218" s="84">
        <v>388500</v>
      </c>
      <c r="H218" s="89"/>
      <c r="I218" s="84">
        <v>388500</v>
      </c>
      <c r="J218" s="89"/>
      <c r="K218" s="90"/>
      <c r="L218" s="90"/>
      <c r="M218" s="90"/>
      <c r="N218" s="90"/>
      <c r="O218" s="90"/>
      <c r="P218" s="90">
        <v>388500</v>
      </c>
      <c r="Q218" s="90"/>
      <c r="R218" s="90"/>
      <c r="S218" s="90"/>
      <c r="T218" s="84">
        <v>86118.47</v>
      </c>
      <c r="U218" s="89"/>
      <c r="V218" s="84">
        <v>86118.47</v>
      </c>
      <c r="W218" s="89"/>
      <c r="X218" s="90"/>
      <c r="Y218" s="90"/>
      <c r="Z218" s="90"/>
      <c r="AA218" s="90"/>
      <c r="AB218" s="90"/>
      <c r="AC218" s="90">
        <v>86118.47</v>
      </c>
      <c r="AD218" s="90"/>
      <c r="AE218" s="102"/>
      <c r="AF218" s="91"/>
      <c r="AG218" s="127" t="str">
        <f>C218&amp;F218</f>
        <v>00008040000000000129</v>
      </c>
      <c r="AH218" s="81" t="str">
        <f>C218&amp;F218</f>
        <v>00008040000000000129</v>
      </c>
    </row>
    <row r="219" spans="1:34" s="82" customFormat="1" ht="19.5">
      <c r="A219" s="93" t="s">
        <v>140</v>
      </c>
      <c r="B219" s="83" t="s">
        <v>17</v>
      </c>
      <c r="C219" s="461" t="s">
        <v>375</v>
      </c>
      <c r="D219" s="462"/>
      <c r="E219" s="463"/>
      <c r="F219" s="158" t="s">
        <v>17</v>
      </c>
      <c r="G219" s="84">
        <v>176850</v>
      </c>
      <c r="H219" s="84"/>
      <c r="I219" s="84">
        <v>176850</v>
      </c>
      <c r="J219" s="84"/>
      <c r="K219" s="84"/>
      <c r="L219" s="84"/>
      <c r="M219" s="84"/>
      <c r="N219" s="84"/>
      <c r="O219" s="84"/>
      <c r="P219" s="84">
        <v>176850</v>
      </c>
      <c r="Q219" s="84"/>
      <c r="R219" s="84"/>
      <c r="S219" s="84"/>
      <c r="T219" s="84">
        <v>37571.93</v>
      </c>
      <c r="U219" s="84"/>
      <c r="V219" s="84">
        <v>37571.93</v>
      </c>
      <c r="W219" s="84"/>
      <c r="X219" s="84"/>
      <c r="Y219" s="84"/>
      <c r="Z219" s="84"/>
      <c r="AA219" s="84"/>
      <c r="AB219" s="84"/>
      <c r="AC219" s="84">
        <v>37571.93</v>
      </c>
      <c r="AD219" s="84"/>
      <c r="AE219" s="100"/>
      <c r="AF219" s="85"/>
      <c r="AG219" s="97"/>
      <c r="AH219" s="81" t="s">
        <v>379</v>
      </c>
    </row>
    <row r="220" spans="1:34" s="82" customFormat="1" ht="29.25">
      <c r="A220" s="93" t="s">
        <v>142</v>
      </c>
      <c r="B220" s="83" t="s">
        <v>17</v>
      </c>
      <c r="C220" s="461" t="s">
        <v>375</v>
      </c>
      <c r="D220" s="462"/>
      <c r="E220" s="463"/>
      <c r="F220" s="158" t="s">
        <v>143</v>
      </c>
      <c r="G220" s="84">
        <v>176850</v>
      </c>
      <c r="H220" s="84"/>
      <c r="I220" s="84">
        <v>176850</v>
      </c>
      <c r="J220" s="84"/>
      <c r="K220" s="84"/>
      <c r="L220" s="84"/>
      <c r="M220" s="84"/>
      <c r="N220" s="84"/>
      <c r="O220" s="84"/>
      <c r="P220" s="84">
        <v>176850</v>
      </c>
      <c r="Q220" s="84"/>
      <c r="R220" s="84"/>
      <c r="S220" s="84"/>
      <c r="T220" s="84">
        <v>37571.93</v>
      </c>
      <c r="U220" s="84"/>
      <c r="V220" s="84">
        <v>37571.93</v>
      </c>
      <c r="W220" s="84"/>
      <c r="X220" s="84"/>
      <c r="Y220" s="84"/>
      <c r="Z220" s="84"/>
      <c r="AA220" s="84"/>
      <c r="AB220" s="84"/>
      <c r="AC220" s="84">
        <v>37571.93</v>
      </c>
      <c r="AD220" s="84"/>
      <c r="AE220" s="100"/>
      <c r="AF220" s="85"/>
      <c r="AG220" s="97"/>
      <c r="AH220" s="81" t="s">
        <v>380</v>
      </c>
    </row>
    <row r="221" spans="1:34" s="82" customFormat="1" ht="19.5">
      <c r="A221" s="92" t="s">
        <v>145</v>
      </c>
      <c r="B221" s="88" t="s">
        <v>17</v>
      </c>
      <c r="C221" s="464" t="s">
        <v>375</v>
      </c>
      <c r="D221" s="465"/>
      <c r="E221" s="466"/>
      <c r="F221" s="157" t="s">
        <v>146</v>
      </c>
      <c r="G221" s="84">
        <v>20000</v>
      </c>
      <c r="H221" s="89"/>
      <c r="I221" s="84">
        <v>20000</v>
      </c>
      <c r="J221" s="89"/>
      <c r="K221" s="90"/>
      <c r="L221" s="90"/>
      <c r="M221" s="90"/>
      <c r="N221" s="90"/>
      <c r="O221" s="90"/>
      <c r="P221" s="90">
        <v>20000</v>
      </c>
      <c r="Q221" s="90"/>
      <c r="R221" s="90"/>
      <c r="S221" s="90"/>
      <c r="T221" s="84">
        <v>4920.6000000000004</v>
      </c>
      <c r="U221" s="89"/>
      <c r="V221" s="84">
        <v>4920.6000000000004</v>
      </c>
      <c r="W221" s="89"/>
      <c r="X221" s="90"/>
      <c r="Y221" s="90"/>
      <c r="Z221" s="90"/>
      <c r="AA221" s="90"/>
      <c r="AB221" s="90"/>
      <c r="AC221" s="90">
        <v>4920.6000000000004</v>
      </c>
      <c r="AD221" s="90"/>
      <c r="AE221" s="102"/>
      <c r="AF221" s="91"/>
      <c r="AG221" s="127" t="str">
        <f>C221&amp;F221</f>
        <v>00008040000000000242</v>
      </c>
      <c r="AH221" s="81" t="str">
        <f>C221&amp;F221</f>
        <v>00008040000000000242</v>
      </c>
    </row>
    <row r="222" spans="1:34" s="82" customFormat="1" ht="29.25">
      <c r="A222" s="92" t="s">
        <v>147</v>
      </c>
      <c r="B222" s="88" t="s">
        <v>17</v>
      </c>
      <c r="C222" s="464" t="s">
        <v>375</v>
      </c>
      <c r="D222" s="465"/>
      <c r="E222" s="466"/>
      <c r="F222" s="157" t="s">
        <v>148</v>
      </c>
      <c r="G222" s="84">
        <v>156850</v>
      </c>
      <c r="H222" s="89"/>
      <c r="I222" s="84">
        <v>156850</v>
      </c>
      <c r="J222" s="89"/>
      <c r="K222" s="90"/>
      <c r="L222" s="90"/>
      <c r="M222" s="90"/>
      <c r="N222" s="90"/>
      <c r="O222" s="90"/>
      <c r="P222" s="90">
        <v>156850</v>
      </c>
      <c r="Q222" s="90"/>
      <c r="R222" s="90"/>
      <c r="S222" s="90"/>
      <c r="T222" s="84">
        <v>32651.33</v>
      </c>
      <c r="U222" s="89"/>
      <c r="V222" s="84">
        <v>32651.33</v>
      </c>
      <c r="W222" s="89"/>
      <c r="X222" s="90"/>
      <c r="Y222" s="90"/>
      <c r="Z222" s="90"/>
      <c r="AA222" s="90"/>
      <c r="AB222" s="90"/>
      <c r="AC222" s="90">
        <v>32651.33</v>
      </c>
      <c r="AD222" s="90"/>
      <c r="AE222" s="102"/>
      <c r="AF222" s="91"/>
      <c r="AG222" s="127" t="str">
        <f>C222&amp;F222</f>
        <v>00008040000000000244</v>
      </c>
      <c r="AH222" s="81" t="str">
        <f>C222&amp;F222</f>
        <v>00008040000000000244</v>
      </c>
    </row>
    <row r="223" spans="1:34" s="82" customFormat="1" ht="11.25">
      <c r="A223" s="93" t="s">
        <v>156</v>
      </c>
      <c r="B223" s="83" t="s">
        <v>17</v>
      </c>
      <c r="C223" s="461" t="s">
        <v>375</v>
      </c>
      <c r="D223" s="462"/>
      <c r="E223" s="463"/>
      <c r="F223" s="158" t="s">
        <v>157</v>
      </c>
      <c r="G223" s="84">
        <v>12600</v>
      </c>
      <c r="H223" s="84"/>
      <c r="I223" s="84">
        <v>12600</v>
      </c>
      <c r="J223" s="84"/>
      <c r="K223" s="84"/>
      <c r="L223" s="84"/>
      <c r="M223" s="84"/>
      <c r="N223" s="84"/>
      <c r="O223" s="84"/>
      <c r="P223" s="84">
        <v>12600</v>
      </c>
      <c r="Q223" s="84"/>
      <c r="R223" s="84"/>
      <c r="S223" s="84"/>
      <c r="T223" s="84">
        <v>3888.26</v>
      </c>
      <c r="U223" s="84"/>
      <c r="V223" s="84">
        <v>3888.26</v>
      </c>
      <c r="W223" s="84"/>
      <c r="X223" s="84"/>
      <c r="Y223" s="84"/>
      <c r="Z223" s="84"/>
      <c r="AA223" s="84"/>
      <c r="AB223" s="84"/>
      <c r="AC223" s="84">
        <v>3888.26</v>
      </c>
      <c r="AD223" s="84"/>
      <c r="AE223" s="100"/>
      <c r="AF223" s="85"/>
      <c r="AG223" s="97"/>
      <c r="AH223" s="81" t="s">
        <v>381</v>
      </c>
    </row>
    <row r="224" spans="1:34" s="82" customFormat="1" ht="11.25">
      <c r="A224" s="93" t="s">
        <v>159</v>
      </c>
      <c r="B224" s="83" t="s">
        <v>17</v>
      </c>
      <c r="C224" s="461" t="s">
        <v>375</v>
      </c>
      <c r="D224" s="462"/>
      <c r="E224" s="463"/>
      <c r="F224" s="158" t="s">
        <v>160</v>
      </c>
      <c r="G224" s="84">
        <v>12600</v>
      </c>
      <c r="H224" s="84"/>
      <c r="I224" s="84">
        <v>12600</v>
      </c>
      <c r="J224" s="84"/>
      <c r="K224" s="84"/>
      <c r="L224" s="84"/>
      <c r="M224" s="84"/>
      <c r="N224" s="84"/>
      <c r="O224" s="84"/>
      <c r="P224" s="84">
        <v>12600</v>
      </c>
      <c r="Q224" s="84"/>
      <c r="R224" s="84"/>
      <c r="S224" s="84"/>
      <c r="T224" s="84">
        <v>3888.26</v>
      </c>
      <c r="U224" s="84"/>
      <c r="V224" s="84">
        <v>3888.26</v>
      </c>
      <c r="W224" s="84"/>
      <c r="X224" s="84"/>
      <c r="Y224" s="84"/>
      <c r="Z224" s="84"/>
      <c r="AA224" s="84"/>
      <c r="AB224" s="84"/>
      <c r="AC224" s="84">
        <v>3888.26</v>
      </c>
      <c r="AD224" s="84"/>
      <c r="AE224" s="100"/>
      <c r="AF224" s="85"/>
      <c r="AG224" s="97"/>
      <c r="AH224" s="81" t="s">
        <v>382</v>
      </c>
    </row>
    <row r="225" spans="1:34" s="82" customFormat="1" ht="19.5">
      <c r="A225" s="92" t="s">
        <v>162</v>
      </c>
      <c r="B225" s="88" t="s">
        <v>17</v>
      </c>
      <c r="C225" s="464" t="s">
        <v>375</v>
      </c>
      <c r="D225" s="465"/>
      <c r="E225" s="466"/>
      <c r="F225" s="157" t="s">
        <v>163</v>
      </c>
      <c r="G225" s="84">
        <v>11100</v>
      </c>
      <c r="H225" s="89"/>
      <c r="I225" s="84">
        <v>11100</v>
      </c>
      <c r="J225" s="89"/>
      <c r="K225" s="90"/>
      <c r="L225" s="90"/>
      <c r="M225" s="90"/>
      <c r="N225" s="90"/>
      <c r="O225" s="90"/>
      <c r="P225" s="90">
        <v>11100</v>
      </c>
      <c r="Q225" s="90"/>
      <c r="R225" s="90"/>
      <c r="S225" s="90"/>
      <c r="T225" s="84">
        <v>3820.1</v>
      </c>
      <c r="U225" s="89"/>
      <c r="V225" s="84">
        <v>3820.1</v>
      </c>
      <c r="W225" s="89"/>
      <c r="X225" s="90"/>
      <c r="Y225" s="90"/>
      <c r="Z225" s="90"/>
      <c r="AA225" s="90"/>
      <c r="AB225" s="90"/>
      <c r="AC225" s="90">
        <v>3820.1</v>
      </c>
      <c r="AD225" s="90"/>
      <c r="AE225" s="102"/>
      <c r="AF225" s="91"/>
      <c r="AG225" s="127" t="str">
        <f>C225&amp;F225</f>
        <v>00008040000000000851</v>
      </c>
      <c r="AH225" s="81" t="str">
        <f>C225&amp;F225</f>
        <v>00008040000000000851</v>
      </c>
    </row>
    <row r="226" spans="1:34" s="82" customFormat="1" ht="11.25">
      <c r="A226" s="92" t="s">
        <v>166</v>
      </c>
      <c r="B226" s="88" t="s">
        <v>17</v>
      </c>
      <c r="C226" s="464" t="s">
        <v>375</v>
      </c>
      <c r="D226" s="465"/>
      <c r="E226" s="466"/>
      <c r="F226" s="157" t="s">
        <v>167</v>
      </c>
      <c r="G226" s="84">
        <v>1500</v>
      </c>
      <c r="H226" s="89"/>
      <c r="I226" s="84">
        <v>1500</v>
      </c>
      <c r="J226" s="89"/>
      <c r="K226" s="90"/>
      <c r="L226" s="90"/>
      <c r="M226" s="90"/>
      <c r="N226" s="90"/>
      <c r="O226" s="90"/>
      <c r="P226" s="90">
        <v>1500</v>
      </c>
      <c r="Q226" s="90"/>
      <c r="R226" s="90"/>
      <c r="S226" s="90"/>
      <c r="T226" s="84">
        <v>68.16</v>
      </c>
      <c r="U226" s="89"/>
      <c r="V226" s="84">
        <v>68.16</v>
      </c>
      <c r="W226" s="89"/>
      <c r="X226" s="90"/>
      <c r="Y226" s="90"/>
      <c r="Z226" s="90"/>
      <c r="AA226" s="90"/>
      <c r="AB226" s="90"/>
      <c r="AC226" s="90">
        <v>68.16</v>
      </c>
      <c r="AD226" s="90"/>
      <c r="AE226" s="102"/>
      <c r="AF226" s="91"/>
      <c r="AG226" s="127" t="str">
        <f>C226&amp;F226</f>
        <v>00008040000000000853</v>
      </c>
      <c r="AH226" s="81" t="str">
        <f>C226&amp;F226</f>
        <v>00008040000000000853</v>
      </c>
    </row>
    <row r="227" spans="1:34" s="82" customFormat="1" ht="11.25">
      <c r="A227" s="93" t="s">
        <v>383</v>
      </c>
      <c r="B227" s="83" t="s">
        <v>17</v>
      </c>
      <c r="C227" s="461" t="s">
        <v>384</v>
      </c>
      <c r="D227" s="462"/>
      <c r="E227" s="463"/>
      <c r="F227" s="158" t="s">
        <v>120</v>
      </c>
      <c r="G227" s="84">
        <v>139215228.84</v>
      </c>
      <c r="H227" s="84"/>
      <c r="I227" s="84">
        <v>139215228.84</v>
      </c>
      <c r="J227" s="84"/>
      <c r="K227" s="84"/>
      <c r="L227" s="84"/>
      <c r="M227" s="84"/>
      <c r="N227" s="84"/>
      <c r="O227" s="84"/>
      <c r="P227" s="84">
        <v>138447915</v>
      </c>
      <c r="Q227" s="84">
        <v>154809.06</v>
      </c>
      <c r="R227" s="84">
        <v>612504.78</v>
      </c>
      <c r="S227" s="84"/>
      <c r="T227" s="84">
        <v>42638193.060000002</v>
      </c>
      <c r="U227" s="84"/>
      <c r="V227" s="84">
        <v>42638193.060000002</v>
      </c>
      <c r="W227" s="84"/>
      <c r="X227" s="84"/>
      <c r="Y227" s="84"/>
      <c r="Z227" s="84"/>
      <c r="AA227" s="84"/>
      <c r="AB227" s="84"/>
      <c r="AC227" s="84">
        <v>42421161.479999997</v>
      </c>
      <c r="AD227" s="84">
        <v>0</v>
      </c>
      <c r="AE227" s="100">
        <v>217031.58</v>
      </c>
      <c r="AF227" s="85"/>
      <c r="AG227" s="97"/>
      <c r="AH227" s="81" t="s">
        <v>385</v>
      </c>
    </row>
    <row r="228" spans="1:34" s="82" customFormat="1" ht="11.25">
      <c r="A228" s="93" t="s">
        <v>386</v>
      </c>
      <c r="B228" s="83" t="s">
        <v>17</v>
      </c>
      <c r="C228" s="461" t="s">
        <v>387</v>
      </c>
      <c r="D228" s="462"/>
      <c r="E228" s="463"/>
      <c r="F228" s="158" t="s">
        <v>120</v>
      </c>
      <c r="G228" s="84">
        <v>1447113.84</v>
      </c>
      <c r="H228" s="84"/>
      <c r="I228" s="84">
        <v>1447113.84</v>
      </c>
      <c r="J228" s="84"/>
      <c r="K228" s="84"/>
      <c r="L228" s="84"/>
      <c r="M228" s="84"/>
      <c r="N228" s="84"/>
      <c r="O228" s="84"/>
      <c r="P228" s="84">
        <v>679800</v>
      </c>
      <c r="Q228" s="84">
        <v>154809.06</v>
      </c>
      <c r="R228" s="84">
        <v>612504.78</v>
      </c>
      <c r="S228" s="84"/>
      <c r="T228" s="84">
        <v>770110.23</v>
      </c>
      <c r="U228" s="84"/>
      <c r="V228" s="84">
        <v>770110.23</v>
      </c>
      <c r="W228" s="84"/>
      <c r="X228" s="84"/>
      <c r="Y228" s="84"/>
      <c r="Z228" s="84"/>
      <c r="AA228" s="84"/>
      <c r="AB228" s="84"/>
      <c r="AC228" s="84">
        <v>553078.65</v>
      </c>
      <c r="AD228" s="84">
        <v>0</v>
      </c>
      <c r="AE228" s="100">
        <v>217031.58</v>
      </c>
      <c r="AF228" s="85"/>
      <c r="AG228" s="97"/>
      <c r="AH228" s="81" t="s">
        <v>388</v>
      </c>
    </row>
    <row r="229" spans="1:34" s="82" customFormat="1" ht="19.5">
      <c r="A229" s="93" t="s">
        <v>311</v>
      </c>
      <c r="B229" s="83" t="s">
        <v>17</v>
      </c>
      <c r="C229" s="461" t="s">
        <v>387</v>
      </c>
      <c r="D229" s="462"/>
      <c r="E229" s="463"/>
      <c r="F229" s="158" t="s">
        <v>312</v>
      </c>
      <c r="G229" s="84">
        <v>1447113.84</v>
      </c>
      <c r="H229" s="84"/>
      <c r="I229" s="84">
        <v>1447113.84</v>
      </c>
      <c r="J229" s="84"/>
      <c r="K229" s="84"/>
      <c r="L229" s="84"/>
      <c r="M229" s="84"/>
      <c r="N229" s="84"/>
      <c r="O229" s="84"/>
      <c r="P229" s="84">
        <v>679800</v>
      </c>
      <c r="Q229" s="84">
        <v>154809.06</v>
      </c>
      <c r="R229" s="84">
        <v>612504.78</v>
      </c>
      <c r="S229" s="84"/>
      <c r="T229" s="84">
        <v>770110.23</v>
      </c>
      <c r="U229" s="84"/>
      <c r="V229" s="84">
        <v>770110.23</v>
      </c>
      <c r="W229" s="84"/>
      <c r="X229" s="84"/>
      <c r="Y229" s="84"/>
      <c r="Z229" s="84"/>
      <c r="AA229" s="84"/>
      <c r="AB229" s="84"/>
      <c r="AC229" s="84">
        <v>553078.65</v>
      </c>
      <c r="AD229" s="84">
        <v>0</v>
      </c>
      <c r="AE229" s="100">
        <v>217031.58</v>
      </c>
      <c r="AF229" s="85"/>
      <c r="AG229" s="97"/>
      <c r="AH229" s="81" t="s">
        <v>389</v>
      </c>
    </row>
    <row r="230" spans="1:34" s="82" customFormat="1" ht="19.5">
      <c r="A230" s="93" t="s">
        <v>330</v>
      </c>
      <c r="B230" s="83" t="s">
        <v>17</v>
      </c>
      <c r="C230" s="461" t="s">
        <v>387</v>
      </c>
      <c r="D230" s="462"/>
      <c r="E230" s="463"/>
      <c r="F230" s="158" t="s">
        <v>331</v>
      </c>
      <c r="G230" s="84">
        <v>1447113.84</v>
      </c>
      <c r="H230" s="84"/>
      <c r="I230" s="84">
        <v>1447113.84</v>
      </c>
      <c r="J230" s="84"/>
      <c r="K230" s="84"/>
      <c r="L230" s="84"/>
      <c r="M230" s="84"/>
      <c r="N230" s="84"/>
      <c r="O230" s="84"/>
      <c r="P230" s="84">
        <v>679800</v>
      </c>
      <c r="Q230" s="84">
        <v>154809.06</v>
      </c>
      <c r="R230" s="84">
        <v>612504.78</v>
      </c>
      <c r="S230" s="84"/>
      <c r="T230" s="84">
        <v>770110.23</v>
      </c>
      <c r="U230" s="84"/>
      <c r="V230" s="84">
        <v>770110.23</v>
      </c>
      <c r="W230" s="84"/>
      <c r="X230" s="84"/>
      <c r="Y230" s="84"/>
      <c r="Z230" s="84"/>
      <c r="AA230" s="84"/>
      <c r="AB230" s="84"/>
      <c r="AC230" s="84">
        <v>553078.65</v>
      </c>
      <c r="AD230" s="84">
        <v>0</v>
      </c>
      <c r="AE230" s="100">
        <v>217031.58</v>
      </c>
      <c r="AF230" s="85"/>
      <c r="AG230" s="97"/>
      <c r="AH230" s="81" t="s">
        <v>390</v>
      </c>
    </row>
    <row r="231" spans="1:34" s="82" customFormat="1" ht="11.25">
      <c r="A231" s="92" t="s">
        <v>391</v>
      </c>
      <c r="B231" s="88" t="s">
        <v>17</v>
      </c>
      <c r="C231" s="464" t="s">
        <v>387</v>
      </c>
      <c r="D231" s="465"/>
      <c r="E231" s="466"/>
      <c r="F231" s="157" t="s">
        <v>392</v>
      </c>
      <c r="G231" s="84">
        <v>1447113.84</v>
      </c>
      <c r="H231" s="89"/>
      <c r="I231" s="84">
        <v>1447113.84</v>
      </c>
      <c r="J231" s="89"/>
      <c r="K231" s="90"/>
      <c r="L231" s="90"/>
      <c r="M231" s="90"/>
      <c r="N231" s="90"/>
      <c r="O231" s="90"/>
      <c r="P231" s="90">
        <v>679800</v>
      </c>
      <c r="Q231" s="90">
        <v>154809.06</v>
      </c>
      <c r="R231" s="90">
        <v>612504.78</v>
      </c>
      <c r="S231" s="90"/>
      <c r="T231" s="84">
        <v>770110.23</v>
      </c>
      <c r="U231" s="89"/>
      <c r="V231" s="84">
        <v>770110.23</v>
      </c>
      <c r="W231" s="89"/>
      <c r="X231" s="90"/>
      <c r="Y231" s="90"/>
      <c r="Z231" s="90"/>
      <c r="AA231" s="90"/>
      <c r="AB231" s="90"/>
      <c r="AC231" s="90">
        <v>553078.65</v>
      </c>
      <c r="AD231" s="90">
        <v>0</v>
      </c>
      <c r="AE231" s="102">
        <v>217031.58</v>
      </c>
      <c r="AF231" s="91"/>
      <c r="AG231" s="127" t="str">
        <f>C231&amp;F231</f>
        <v>00010010000000000312</v>
      </c>
      <c r="AH231" s="81" t="str">
        <f>C231&amp;F231</f>
        <v>00010010000000000312</v>
      </c>
    </row>
    <row r="232" spans="1:34" s="82" customFormat="1" ht="11.25">
      <c r="A232" s="93" t="s">
        <v>393</v>
      </c>
      <c r="B232" s="83" t="s">
        <v>17</v>
      </c>
      <c r="C232" s="461" t="s">
        <v>394</v>
      </c>
      <c r="D232" s="462"/>
      <c r="E232" s="463"/>
      <c r="F232" s="158" t="s">
        <v>120</v>
      </c>
      <c r="G232" s="84">
        <v>112572615</v>
      </c>
      <c r="H232" s="84"/>
      <c r="I232" s="84">
        <v>112572615</v>
      </c>
      <c r="J232" s="84"/>
      <c r="K232" s="84"/>
      <c r="L232" s="84"/>
      <c r="M232" s="84"/>
      <c r="N232" s="84"/>
      <c r="O232" s="84"/>
      <c r="P232" s="84">
        <v>112572615</v>
      </c>
      <c r="Q232" s="84"/>
      <c r="R232" s="84"/>
      <c r="S232" s="84"/>
      <c r="T232" s="84">
        <v>35452338.329999998</v>
      </c>
      <c r="U232" s="84"/>
      <c r="V232" s="84">
        <v>35452338.329999998</v>
      </c>
      <c r="W232" s="84"/>
      <c r="X232" s="84"/>
      <c r="Y232" s="84"/>
      <c r="Z232" s="84"/>
      <c r="AA232" s="84"/>
      <c r="AB232" s="84"/>
      <c r="AC232" s="84">
        <v>35452338.329999998</v>
      </c>
      <c r="AD232" s="84"/>
      <c r="AE232" s="100"/>
      <c r="AF232" s="85"/>
      <c r="AG232" s="97"/>
      <c r="AH232" s="81" t="s">
        <v>395</v>
      </c>
    </row>
    <row r="233" spans="1:34" s="82" customFormat="1" ht="19.5">
      <c r="A233" s="93" t="s">
        <v>140</v>
      </c>
      <c r="B233" s="83" t="s">
        <v>17</v>
      </c>
      <c r="C233" s="461" t="s">
        <v>394</v>
      </c>
      <c r="D233" s="462"/>
      <c r="E233" s="463"/>
      <c r="F233" s="158" t="s">
        <v>17</v>
      </c>
      <c r="G233" s="84">
        <v>873400</v>
      </c>
      <c r="H233" s="84"/>
      <c r="I233" s="84">
        <v>873400</v>
      </c>
      <c r="J233" s="84"/>
      <c r="K233" s="84"/>
      <c r="L233" s="84"/>
      <c r="M233" s="84"/>
      <c r="N233" s="84"/>
      <c r="O233" s="84"/>
      <c r="P233" s="84">
        <v>873400</v>
      </c>
      <c r="Q233" s="84"/>
      <c r="R233" s="84"/>
      <c r="S233" s="84"/>
      <c r="T233" s="84">
        <v>268586.55</v>
      </c>
      <c r="U233" s="84"/>
      <c r="V233" s="84">
        <v>268586.55</v>
      </c>
      <c r="W233" s="84"/>
      <c r="X233" s="84"/>
      <c r="Y233" s="84"/>
      <c r="Z233" s="84"/>
      <c r="AA233" s="84"/>
      <c r="AB233" s="84"/>
      <c r="AC233" s="84">
        <v>268586.55</v>
      </c>
      <c r="AD233" s="84"/>
      <c r="AE233" s="100"/>
      <c r="AF233" s="85"/>
      <c r="AG233" s="97"/>
      <c r="AH233" s="81" t="s">
        <v>396</v>
      </c>
    </row>
    <row r="234" spans="1:34" s="82" customFormat="1" ht="29.25">
      <c r="A234" s="93" t="s">
        <v>142</v>
      </c>
      <c r="B234" s="83" t="s">
        <v>17</v>
      </c>
      <c r="C234" s="461" t="s">
        <v>394</v>
      </c>
      <c r="D234" s="462"/>
      <c r="E234" s="463"/>
      <c r="F234" s="158" t="s">
        <v>143</v>
      </c>
      <c r="G234" s="84">
        <v>873400</v>
      </c>
      <c r="H234" s="84"/>
      <c r="I234" s="84">
        <v>873400</v>
      </c>
      <c r="J234" s="84"/>
      <c r="K234" s="84"/>
      <c r="L234" s="84"/>
      <c r="M234" s="84"/>
      <c r="N234" s="84"/>
      <c r="O234" s="84"/>
      <c r="P234" s="84">
        <v>873400</v>
      </c>
      <c r="Q234" s="84"/>
      <c r="R234" s="84"/>
      <c r="S234" s="84"/>
      <c r="T234" s="84">
        <v>268586.55</v>
      </c>
      <c r="U234" s="84"/>
      <c r="V234" s="84">
        <v>268586.55</v>
      </c>
      <c r="W234" s="84"/>
      <c r="X234" s="84"/>
      <c r="Y234" s="84"/>
      <c r="Z234" s="84"/>
      <c r="AA234" s="84"/>
      <c r="AB234" s="84"/>
      <c r="AC234" s="84">
        <v>268586.55</v>
      </c>
      <c r="AD234" s="84"/>
      <c r="AE234" s="100"/>
      <c r="AF234" s="85"/>
      <c r="AG234" s="97"/>
      <c r="AH234" s="81" t="s">
        <v>397</v>
      </c>
    </row>
    <row r="235" spans="1:34" s="82" customFormat="1" ht="29.25">
      <c r="A235" s="92" t="s">
        <v>147</v>
      </c>
      <c r="B235" s="88" t="s">
        <v>17</v>
      </c>
      <c r="C235" s="464" t="s">
        <v>394</v>
      </c>
      <c r="D235" s="465"/>
      <c r="E235" s="466"/>
      <c r="F235" s="157" t="s">
        <v>148</v>
      </c>
      <c r="G235" s="84">
        <v>873400</v>
      </c>
      <c r="H235" s="89"/>
      <c r="I235" s="84">
        <v>873400</v>
      </c>
      <c r="J235" s="89"/>
      <c r="K235" s="90"/>
      <c r="L235" s="90"/>
      <c r="M235" s="90"/>
      <c r="N235" s="90"/>
      <c r="O235" s="90"/>
      <c r="P235" s="90">
        <v>873400</v>
      </c>
      <c r="Q235" s="90"/>
      <c r="R235" s="90"/>
      <c r="S235" s="90"/>
      <c r="T235" s="84">
        <v>268586.55</v>
      </c>
      <c r="U235" s="89"/>
      <c r="V235" s="84">
        <v>268586.55</v>
      </c>
      <c r="W235" s="89"/>
      <c r="X235" s="90"/>
      <c r="Y235" s="90"/>
      <c r="Z235" s="90"/>
      <c r="AA235" s="90"/>
      <c r="AB235" s="90"/>
      <c r="AC235" s="90">
        <v>268586.55</v>
      </c>
      <c r="AD235" s="90"/>
      <c r="AE235" s="102"/>
      <c r="AF235" s="91"/>
      <c r="AG235" s="127" t="str">
        <f>C235&amp;F235</f>
        <v>00010030000000000244</v>
      </c>
      <c r="AH235" s="81" t="str">
        <f>C235&amp;F235</f>
        <v>00010030000000000244</v>
      </c>
    </row>
    <row r="236" spans="1:34" s="82" customFormat="1" ht="19.5">
      <c r="A236" s="93" t="s">
        <v>311</v>
      </c>
      <c r="B236" s="83" t="s">
        <v>17</v>
      </c>
      <c r="C236" s="461" t="s">
        <v>394</v>
      </c>
      <c r="D236" s="462"/>
      <c r="E236" s="463"/>
      <c r="F236" s="158" t="s">
        <v>312</v>
      </c>
      <c r="G236" s="84">
        <v>111699215</v>
      </c>
      <c r="H236" s="84"/>
      <c r="I236" s="84">
        <v>111699215</v>
      </c>
      <c r="J236" s="84"/>
      <c r="K236" s="84"/>
      <c r="L236" s="84"/>
      <c r="M236" s="84"/>
      <c r="N236" s="84"/>
      <c r="O236" s="84"/>
      <c r="P236" s="84">
        <v>111699215</v>
      </c>
      <c r="Q236" s="84"/>
      <c r="R236" s="84"/>
      <c r="S236" s="84"/>
      <c r="T236" s="84">
        <v>35183751.780000001</v>
      </c>
      <c r="U236" s="84"/>
      <c r="V236" s="84">
        <v>35183751.780000001</v>
      </c>
      <c r="W236" s="84"/>
      <c r="X236" s="84"/>
      <c r="Y236" s="84"/>
      <c r="Z236" s="84"/>
      <c r="AA236" s="84"/>
      <c r="AB236" s="84"/>
      <c r="AC236" s="84">
        <v>35183751.780000001</v>
      </c>
      <c r="AD236" s="84"/>
      <c r="AE236" s="100"/>
      <c r="AF236" s="85"/>
      <c r="AG236" s="97"/>
      <c r="AH236" s="81" t="s">
        <v>398</v>
      </c>
    </row>
    <row r="237" spans="1:34" s="82" customFormat="1" ht="19.5">
      <c r="A237" s="93" t="s">
        <v>330</v>
      </c>
      <c r="B237" s="83" t="s">
        <v>17</v>
      </c>
      <c r="C237" s="461" t="s">
        <v>394</v>
      </c>
      <c r="D237" s="462"/>
      <c r="E237" s="463"/>
      <c r="F237" s="158" t="s">
        <v>331</v>
      </c>
      <c r="G237" s="84">
        <v>107454100</v>
      </c>
      <c r="H237" s="84"/>
      <c r="I237" s="84">
        <v>107454100</v>
      </c>
      <c r="J237" s="84"/>
      <c r="K237" s="84"/>
      <c r="L237" s="84"/>
      <c r="M237" s="84"/>
      <c r="N237" s="84"/>
      <c r="O237" s="84"/>
      <c r="P237" s="84">
        <v>107454100</v>
      </c>
      <c r="Q237" s="84"/>
      <c r="R237" s="84"/>
      <c r="S237" s="84"/>
      <c r="T237" s="84">
        <v>34218769.939999998</v>
      </c>
      <c r="U237" s="84"/>
      <c r="V237" s="84">
        <v>34218769.939999998</v>
      </c>
      <c r="W237" s="84"/>
      <c r="X237" s="84"/>
      <c r="Y237" s="84"/>
      <c r="Z237" s="84"/>
      <c r="AA237" s="84"/>
      <c r="AB237" s="84"/>
      <c r="AC237" s="84">
        <v>34218769.939999998</v>
      </c>
      <c r="AD237" s="84"/>
      <c r="AE237" s="100"/>
      <c r="AF237" s="85"/>
      <c r="AG237" s="97"/>
      <c r="AH237" s="81" t="s">
        <v>399</v>
      </c>
    </row>
    <row r="238" spans="1:34" s="82" customFormat="1" ht="19.5">
      <c r="A238" s="92" t="s">
        <v>333</v>
      </c>
      <c r="B238" s="88" t="s">
        <v>17</v>
      </c>
      <c r="C238" s="464" t="s">
        <v>394</v>
      </c>
      <c r="D238" s="465"/>
      <c r="E238" s="466"/>
      <c r="F238" s="157" t="s">
        <v>334</v>
      </c>
      <c r="G238" s="84">
        <v>107454100</v>
      </c>
      <c r="H238" s="89"/>
      <c r="I238" s="84">
        <v>107454100</v>
      </c>
      <c r="J238" s="89"/>
      <c r="K238" s="90"/>
      <c r="L238" s="90"/>
      <c r="M238" s="90"/>
      <c r="N238" s="90"/>
      <c r="O238" s="90"/>
      <c r="P238" s="90">
        <v>107454100</v>
      </c>
      <c r="Q238" s="90"/>
      <c r="R238" s="90"/>
      <c r="S238" s="90"/>
      <c r="T238" s="84">
        <v>34218769.939999998</v>
      </c>
      <c r="U238" s="89"/>
      <c r="V238" s="84">
        <v>34218769.939999998</v>
      </c>
      <c r="W238" s="89"/>
      <c r="X238" s="90"/>
      <c r="Y238" s="90"/>
      <c r="Z238" s="90"/>
      <c r="AA238" s="90"/>
      <c r="AB238" s="90"/>
      <c r="AC238" s="90">
        <v>34218769.939999998</v>
      </c>
      <c r="AD238" s="90"/>
      <c r="AE238" s="102"/>
      <c r="AF238" s="91"/>
      <c r="AG238" s="127" t="str">
        <f>C238&amp;F238</f>
        <v>00010030000000000313</v>
      </c>
      <c r="AH238" s="81" t="str">
        <f>C238&amp;F238</f>
        <v>00010030000000000313</v>
      </c>
    </row>
    <row r="239" spans="1:34" s="82" customFormat="1" ht="19.5">
      <c r="A239" s="93" t="s">
        <v>314</v>
      </c>
      <c r="B239" s="83" t="s">
        <v>17</v>
      </c>
      <c r="C239" s="461" t="s">
        <v>394</v>
      </c>
      <c r="D239" s="462"/>
      <c r="E239" s="463"/>
      <c r="F239" s="158" t="s">
        <v>315</v>
      </c>
      <c r="G239" s="84">
        <v>4245115</v>
      </c>
      <c r="H239" s="84"/>
      <c r="I239" s="84">
        <v>4245115</v>
      </c>
      <c r="J239" s="84"/>
      <c r="K239" s="84"/>
      <c r="L239" s="84"/>
      <c r="M239" s="84"/>
      <c r="N239" s="84"/>
      <c r="O239" s="84"/>
      <c r="P239" s="84">
        <v>4245115</v>
      </c>
      <c r="Q239" s="84"/>
      <c r="R239" s="84"/>
      <c r="S239" s="84"/>
      <c r="T239" s="84">
        <v>964981.84</v>
      </c>
      <c r="U239" s="84"/>
      <c r="V239" s="84">
        <v>964981.84</v>
      </c>
      <c r="W239" s="84"/>
      <c r="X239" s="84"/>
      <c r="Y239" s="84"/>
      <c r="Z239" s="84"/>
      <c r="AA239" s="84"/>
      <c r="AB239" s="84"/>
      <c r="AC239" s="84">
        <v>964981.84</v>
      </c>
      <c r="AD239" s="84"/>
      <c r="AE239" s="100"/>
      <c r="AF239" s="85"/>
      <c r="AG239" s="97"/>
      <c r="AH239" s="81" t="s">
        <v>400</v>
      </c>
    </row>
    <row r="240" spans="1:34" s="82" customFormat="1" ht="29.25">
      <c r="A240" s="92" t="s">
        <v>401</v>
      </c>
      <c r="B240" s="88" t="s">
        <v>17</v>
      </c>
      <c r="C240" s="464" t="s">
        <v>394</v>
      </c>
      <c r="D240" s="465"/>
      <c r="E240" s="466"/>
      <c r="F240" s="157" t="s">
        <v>402</v>
      </c>
      <c r="G240" s="84">
        <v>2230600</v>
      </c>
      <c r="H240" s="89"/>
      <c r="I240" s="84">
        <v>2230600</v>
      </c>
      <c r="J240" s="89"/>
      <c r="K240" s="90"/>
      <c r="L240" s="90"/>
      <c r="M240" s="90"/>
      <c r="N240" s="90"/>
      <c r="O240" s="90"/>
      <c r="P240" s="90">
        <v>2230600</v>
      </c>
      <c r="Q240" s="90"/>
      <c r="R240" s="90"/>
      <c r="S240" s="90"/>
      <c r="T240" s="84">
        <v>0</v>
      </c>
      <c r="U240" s="89"/>
      <c r="V240" s="84">
        <v>0</v>
      </c>
      <c r="W240" s="89"/>
      <c r="X240" s="90"/>
      <c r="Y240" s="90"/>
      <c r="Z240" s="90"/>
      <c r="AA240" s="90"/>
      <c r="AB240" s="90"/>
      <c r="AC240" s="90">
        <v>0</v>
      </c>
      <c r="AD240" s="90"/>
      <c r="AE240" s="102"/>
      <c r="AF240" s="91"/>
      <c r="AG240" s="127" t="str">
        <f>C240&amp;F240</f>
        <v>00010030000000000321</v>
      </c>
      <c r="AH240" s="81" t="str">
        <f>C240&amp;F240</f>
        <v>00010030000000000321</v>
      </c>
    </row>
    <row r="241" spans="1:34" s="82" customFormat="1" ht="11.25">
      <c r="A241" s="92" t="s">
        <v>403</v>
      </c>
      <c r="B241" s="88" t="s">
        <v>17</v>
      </c>
      <c r="C241" s="464" t="s">
        <v>394</v>
      </c>
      <c r="D241" s="465"/>
      <c r="E241" s="466"/>
      <c r="F241" s="157" t="s">
        <v>404</v>
      </c>
      <c r="G241" s="84">
        <v>1221915</v>
      </c>
      <c r="H241" s="89"/>
      <c r="I241" s="84">
        <v>1221915</v>
      </c>
      <c r="J241" s="89"/>
      <c r="K241" s="90"/>
      <c r="L241" s="90"/>
      <c r="M241" s="90"/>
      <c r="N241" s="90"/>
      <c r="O241" s="90"/>
      <c r="P241" s="90">
        <v>1221915</v>
      </c>
      <c r="Q241" s="90"/>
      <c r="R241" s="90"/>
      <c r="S241" s="90"/>
      <c r="T241" s="84">
        <v>768600</v>
      </c>
      <c r="U241" s="89"/>
      <c r="V241" s="84">
        <v>768600</v>
      </c>
      <c r="W241" s="89"/>
      <c r="X241" s="90"/>
      <c r="Y241" s="90"/>
      <c r="Z241" s="90"/>
      <c r="AA241" s="90"/>
      <c r="AB241" s="90"/>
      <c r="AC241" s="90">
        <v>768600</v>
      </c>
      <c r="AD241" s="90"/>
      <c r="AE241" s="102"/>
      <c r="AF241" s="91"/>
      <c r="AG241" s="127" t="str">
        <f>C241&amp;F241</f>
        <v>00010030000000000322</v>
      </c>
      <c r="AH241" s="81" t="str">
        <f>C241&amp;F241</f>
        <v>00010030000000000322</v>
      </c>
    </row>
    <row r="242" spans="1:34" s="82" customFormat="1" ht="19.5">
      <c r="A242" s="92" t="s">
        <v>317</v>
      </c>
      <c r="B242" s="88" t="s">
        <v>17</v>
      </c>
      <c r="C242" s="464" t="s">
        <v>394</v>
      </c>
      <c r="D242" s="465"/>
      <c r="E242" s="466"/>
      <c r="F242" s="157" t="s">
        <v>318</v>
      </c>
      <c r="G242" s="84">
        <v>792600</v>
      </c>
      <c r="H242" s="89"/>
      <c r="I242" s="84">
        <v>792600</v>
      </c>
      <c r="J242" s="89"/>
      <c r="K242" s="90"/>
      <c r="L242" s="90"/>
      <c r="M242" s="90"/>
      <c r="N242" s="90"/>
      <c r="O242" s="90"/>
      <c r="P242" s="90">
        <v>792600</v>
      </c>
      <c r="Q242" s="90"/>
      <c r="R242" s="90"/>
      <c r="S242" s="90"/>
      <c r="T242" s="84">
        <v>196381.84</v>
      </c>
      <c r="U242" s="89"/>
      <c r="V242" s="84">
        <v>196381.84</v>
      </c>
      <c r="W242" s="89"/>
      <c r="X242" s="90"/>
      <c r="Y242" s="90"/>
      <c r="Z242" s="90"/>
      <c r="AA242" s="90"/>
      <c r="AB242" s="90"/>
      <c r="AC242" s="90">
        <v>196381.84</v>
      </c>
      <c r="AD242" s="90"/>
      <c r="AE242" s="102"/>
      <c r="AF242" s="91"/>
      <c r="AG242" s="127" t="str">
        <f>C242&amp;F242</f>
        <v>00010030000000000323</v>
      </c>
      <c r="AH242" s="81" t="str">
        <f>C242&amp;F242</f>
        <v>00010030000000000323</v>
      </c>
    </row>
    <row r="243" spans="1:34" s="82" customFormat="1" ht="11.25">
      <c r="A243" s="93" t="s">
        <v>405</v>
      </c>
      <c r="B243" s="83" t="s">
        <v>17</v>
      </c>
      <c r="C243" s="461" t="s">
        <v>406</v>
      </c>
      <c r="D243" s="462"/>
      <c r="E243" s="463"/>
      <c r="F243" s="158" t="s">
        <v>120</v>
      </c>
      <c r="G243" s="84">
        <v>20865200</v>
      </c>
      <c r="H243" s="84"/>
      <c r="I243" s="84">
        <v>20865200</v>
      </c>
      <c r="J243" s="84"/>
      <c r="K243" s="84"/>
      <c r="L243" s="84"/>
      <c r="M243" s="84"/>
      <c r="N243" s="84"/>
      <c r="O243" s="84"/>
      <c r="P243" s="84">
        <v>20865200</v>
      </c>
      <c r="Q243" s="84"/>
      <c r="R243" s="84"/>
      <c r="S243" s="84"/>
      <c r="T243" s="84">
        <v>5089868.04</v>
      </c>
      <c r="U243" s="84"/>
      <c r="V243" s="84">
        <v>5089868.04</v>
      </c>
      <c r="W243" s="84"/>
      <c r="X243" s="84"/>
      <c r="Y243" s="84"/>
      <c r="Z243" s="84"/>
      <c r="AA243" s="84"/>
      <c r="AB243" s="84"/>
      <c r="AC243" s="84">
        <v>5089868.04</v>
      </c>
      <c r="AD243" s="84"/>
      <c r="AE243" s="100"/>
      <c r="AF243" s="85"/>
      <c r="AG243" s="97"/>
      <c r="AH243" s="81" t="s">
        <v>407</v>
      </c>
    </row>
    <row r="244" spans="1:34" s="82" customFormat="1" ht="19.5">
      <c r="A244" s="93" t="s">
        <v>311</v>
      </c>
      <c r="B244" s="83" t="s">
        <v>17</v>
      </c>
      <c r="C244" s="461" t="s">
        <v>406</v>
      </c>
      <c r="D244" s="462"/>
      <c r="E244" s="463"/>
      <c r="F244" s="158" t="s">
        <v>312</v>
      </c>
      <c r="G244" s="84">
        <v>15709600</v>
      </c>
      <c r="H244" s="84"/>
      <c r="I244" s="84">
        <v>15709600</v>
      </c>
      <c r="J244" s="84"/>
      <c r="K244" s="84"/>
      <c r="L244" s="84"/>
      <c r="M244" s="84"/>
      <c r="N244" s="84"/>
      <c r="O244" s="84"/>
      <c r="P244" s="84">
        <v>15709600</v>
      </c>
      <c r="Q244" s="84"/>
      <c r="R244" s="84"/>
      <c r="S244" s="84"/>
      <c r="T244" s="84">
        <v>5089868.04</v>
      </c>
      <c r="U244" s="84"/>
      <c r="V244" s="84">
        <v>5089868.04</v>
      </c>
      <c r="W244" s="84"/>
      <c r="X244" s="84"/>
      <c r="Y244" s="84"/>
      <c r="Z244" s="84"/>
      <c r="AA244" s="84"/>
      <c r="AB244" s="84"/>
      <c r="AC244" s="84">
        <v>5089868.04</v>
      </c>
      <c r="AD244" s="84"/>
      <c r="AE244" s="100"/>
      <c r="AF244" s="85"/>
      <c r="AG244" s="97"/>
      <c r="AH244" s="81" t="s">
        <v>408</v>
      </c>
    </row>
    <row r="245" spans="1:34" s="82" customFormat="1" ht="19.5">
      <c r="A245" s="93" t="s">
        <v>330</v>
      </c>
      <c r="B245" s="83" t="s">
        <v>17</v>
      </c>
      <c r="C245" s="461" t="s">
        <v>406</v>
      </c>
      <c r="D245" s="462"/>
      <c r="E245" s="463"/>
      <c r="F245" s="158" t="s">
        <v>331</v>
      </c>
      <c r="G245" s="84">
        <v>11764300</v>
      </c>
      <c r="H245" s="84"/>
      <c r="I245" s="84">
        <v>11764300</v>
      </c>
      <c r="J245" s="84"/>
      <c r="K245" s="84"/>
      <c r="L245" s="84"/>
      <c r="M245" s="84"/>
      <c r="N245" s="84"/>
      <c r="O245" s="84"/>
      <c r="P245" s="84">
        <v>11764300</v>
      </c>
      <c r="Q245" s="84"/>
      <c r="R245" s="84"/>
      <c r="S245" s="84"/>
      <c r="T245" s="84">
        <v>3703837.21</v>
      </c>
      <c r="U245" s="84"/>
      <c r="V245" s="84">
        <v>3703837.21</v>
      </c>
      <c r="W245" s="84"/>
      <c r="X245" s="84"/>
      <c r="Y245" s="84"/>
      <c r="Z245" s="84"/>
      <c r="AA245" s="84"/>
      <c r="AB245" s="84"/>
      <c r="AC245" s="84">
        <v>3703837.21</v>
      </c>
      <c r="AD245" s="84"/>
      <c r="AE245" s="100"/>
      <c r="AF245" s="85"/>
      <c r="AG245" s="97"/>
      <c r="AH245" s="81" t="s">
        <v>409</v>
      </c>
    </row>
    <row r="246" spans="1:34" s="82" customFormat="1" ht="19.5">
      <c r="A246" s="92" t="s">
        <v>333</v>
      </c>
      <c r="B246" s="88" t="s">
        <v>17</v>
      </c>
      <c r="C246" s="464" t="s">
        <v>406</v>
      </c>
      <c r="D246" s="465"/>
      <c r="E246" s="466"/>
      <c r="F246" s="157" t="s">
        <v>334</v>
      </c>
      <c r="G246" s="84">
        <v>11764300</v>
      </c>
      <c r="H246" s="89"/>
      <c r="I246" s="84">
        <v>11764300</v>
      </c>
      <c r="J246" s="89"/>
      <c r="K246" s="90"/>
      <c r="L246" s="90"/>
      <c r="M246" s="90"/>
      <c r="N246" s="90"/>
      <c r="O246" s="90"/>
      <c r="P246" s="90">
        <v>11764300</v>
      </c>
      <c r="Q246" s="90"/>
      <c r="R246" s="90"/>
      <c r="S246" s="90"/>
      <c r="T246" s="84">
        <v>3703837.21</v>
      </c>
      <c r="U246" s="89"/>
      <c r="V246" s="84">
        <v>3703837.21</v>
      </c>
      <c r="W246" s="89"/>
      <c r="X246" s="90"/>
      <c r="Y246" s="90"/>
      <c r="Z246" s="90"/>
      <c r="AA246" s="90"/>
      <c r="AB246" s="90"/>
      <c r="AC246" s="90">
        <v>3703837.21</v>
      </c>
      <c r="AD246" s="90"/>
      <c r="AE246" s="102"/>
      <c r="AF246" s="91"/>
      <c r="AG246" s="127" t="str">
        <f>C246&amp;F246</f>
        <v>00010040000000000313</v>
      </c>
      <c r="AH246" s="81" t="str">
        <f>C246&amp;F246</f>
        <v>00010040000000000313</v>
      </c>
    </row>
    <row r="247" spans="1:34" s="82" customFormat="1" ht="19.5">
      <c r="A247" s="93" t="s">
        <v>314</v>
      </c>
      <c r="B247" s="83" t="s">
        <v>17</v>
      </c>
      <c r="C247" s="461" t="s">
        <v>406</v>
      </c>
      <c r="D247" s="462"/>
      <c r="E247" s="463"/>
      <c r="F247" s="158" t="s">
        <v>315</v>
      </c>
      <c r="G247" s="84">
        <v>3945300</v>
      </c>
      <c r="H247" s="84"/>
      <c r="I247" s="84">
        <v>3945300</v>
      </c>
      <c r="J247" s="84"/>
      <c r="K247" s="84"/>
      <c r="L247" s="84"/>
      <c r="M247" s="84"/>
      <c r="N247" s="84"/>
      <c r="O247" s="84"/>
      <c r="P247" s="84">
        <v>3945300</v>
      </c>
      <c r="Q247" s="84"/>
      <c r="R247" s="84"/>
      <c r="S247" s="84"/>
      <c r="T247" s="84">
        <v>1386030.83</v>
      </c>
      <c r="U247" s="84"/>
      <c r="V247" s="84">
        <v>1386030.83</v>
      </c>
      <c r="W247" s="84"/>
      <c r="X247" s="84"/>
      <c r="Y247" s="84"/>
      <c r="Z247" s="84"/>
      <c r="AA247" s="84"/>
      <c r="AB247" s="84"/>
      <c r="AC247" s="84">
        <v>1386030.83</v>
      </c>
      <c r="AD247" s="84"/>
      <c r="AE247" s="100"/>
      <c r="AF247" s="85"/>
      <c r="AG247" s="97"/>
      <c r="AH247" s="81" t="s">
        <v>410</v>
      </c>
    </row>
    <row r="248" spans="1:34" s="82" customFormat="1" ht="19.5">
      <c r="A248" s="92" t="s">
        <v>317</v>
      </c>
      <c r="B248" s="88" t="s">
        <v>17</v>
      </c>
      <c r="C248" s="464" t="s">
        <v>406</v>
      </c>
      <c r="D248" s="465"/>
      <c r="E248" s="466"/>
      <c r="F248" s="157" t="s">
        <v>318</v>
      </c>
      <c r="G248" s="84">
        <v>3945300</v>
      </c>
      <c r="H248" s="89"/>
      <c r="I248" s="84">
        <v>3945300</v>
      </c>
      <c r="J248" s="89"/>
      <c r="K248" s="90"/>
      <c r="L248" s="90"/>
      <c r="M248" s="90"/>
      <c r="N248" s="90"/>
      <c r="O248" s="90"/>
      <c r="P248" s="90">
        <v>3945300</v>
      </c>
      <c r="Q248" s="90"/>
      <c r="R248" s="90"/>
      <c r="S248" s="90"/>
      <c r="T248" s="84">
        <v>1386030.83</v>
      </c>
      <c r="U248" s="89"/>
      <c r="V248" s="84">
        <v>1386030.83</v>
      </c>
      <c r="W248" s="89"/>
      <c r="X248" s="90"/>
      <c r="Y248" s="90"/>
      <c r="Z248" s="90"/>
      <c r="AA248" s="90"/>
      <c r="AB248" s="90"/>
      <c r="AC248" s="90">
        <v>1386030.83</v>
      </c>
      <c r="AD248" s="90"/>
      <c r="AE248" s="102"/>
      <c r="AF248" s="91"/>
      <c r="AG248" s="127" t="str">
        <f>C248&amp;F248</f>
        <v>00010040000000000323</v>
      </c>
      <c r="AH248" s="81" t="str">
        <f>C248&amp;F248</f>
        <v>00010040000000000323</v>
      </c>
    </row>
    <row r="249" spans="1:34" s="82" customFormat="1" ht="19.5">
      <c r="A249" s="93" t="s">
        <v>258</v>
      </c>
      <c r="B249" s="83" t="s">
        <v>17</v>
      </c>
      <c r="C249" s="461" t="s">
        <v>406</v>
      </c>
      <c r="D249" s="462"/>
      <c r="E249" s="463"/>
      <c r="F249" s="158" t="s">
        <v>259</v>
      </c>
      <c r="G249" s="84">
        <v>5155600</v>
      </c>
      <c r="H249" s="84"/>
      <c r="I249" s="84">
        <v>5155600</v>
      </c>
      <c r="J249" s="84"/>
      <c r="K249" s="84"/>
      <c r="L249" s="84"/>
      <c r="M249" s="84"/>
      <c r="N249" s="84"/>
      <c r="O249" s="84"/>
      <c r="P249" s="84">
        <v>5155600</v>
      </c>
      <c r="Q249" s="84"/>
      <c r="R249" s="84"/>
      <c r="S249" s="84"/>
      <c r="T249" s="84">
        <v>0</v>
      </c>
      <c r="U249" s="84"/>
      <c r="V249" s="84">
        <v>0</v>
      </c>
      <c r="W249" s="84"/>
      <c r="X249" s="84"/>
      <c r="Y249" s="84"/>
      <c r="Z249" s="84"/>
      <c r="AA249" s="84"/>
      <c r="AB249" s="84"/>
      <c r="AC249" s="84">
        <v>0</v>
      </c>
      <c r="AD249" s="84"/>
      <c r="AE249" s="100"/>
      <c r="AF249" s="85"/>
      <c r="AG249" s="97"/>
      <c r="AH249" s="81" t="s">
        <v>411</v>
      </c>
    </row>
    <row r="250" spans="1:34" s="82" customFormat="1" ht="11.25">
      <c r="A250" s="93" t="s">
        <v>261</v>
      </c>
      <c r="B250" s="83" t="s">
        <v>17</v>
      </c>
      <c r="C250" s="461" t="s">
        <v>406</v>
      </c>
      <c r="D250" s="462"/>
      <c r="E250" s="463"/>
      <c r="F250" s="158" t="s">
        <v>262</v>
      </c>
      <c r="G250" s="84">
        <v>5155600</v>
      </c>
      <c r="H250" s="84"/>
      <c r="I250" s="84">
        <v>5155600</v>
      </c>
      <c r="J250" s="84"/>
      <c r="K250" s="84"/>
      <c r="L250" s="84"/>
      <c r="M250" s="84"/>
      <c r="N250" s="84"/>
      <c r="O250" s="84"/>
      <c r="P250" s="84">
        <v>5155600</v>
      </c>
      <c r="Q250" s="84"/>
      <c r="R250" s="84"/>
      <c r="S250" s="84"/>
      <c r="T250" s="84">
        <v>0</v>
      </c>
      <c r="U250" s="84"/>
      <c r="V250" s="84">
        <v>0</v>
      </c>
      <c r="W250" s="84"/>
      <c r="X250" s="84"/>
      <c r="Y250" s="84"/>
      <c r="Z250" s="84"/>
      <c r="AA250" s="84"/>
      <c r="AB250" s="84"/>
      <c r="AC250" s="84">
        <v>0</v>
      </c>
      <c r="AD250" s="84"/>
      <c r="AE250" s="100"/>
      <c r="AF250" s="85"/>
      <c r="AG250" s="97"/>
      <c r="AH250" s="81" t="s">
        <v>412</v>
      </c>
    </row>
    <row r="251" spans="1:34" s="82" customFormat="1" ht="29.25">
      <c r="A251" s="92" t="s">
        <v>289</v>
      </c>
      <c r="B251" s="88" t="s">
        <v>17</v>
      </c>
      <c r="C251" s="464" t="s">
        <v>406</v>
      </c>
      <c r="D251" s="465"/>
      <c r="E251" s="466"/>
      <c r="F251" s="157" t="s">
        <v>290</v>
      </c>
      <c r="G251" s="84">
        <v>5155600</v>
      </c>
      <c r="H251" s="89"/>
      <c r="I251" s="84">
        <v>5155600</v>
      </c>
      <c r="J251" s="89"/>
      <c r="K251" s="90"/>
      <c r="L251" s="90"/>
      <c r="M251" s="90"/>
      <c r="N251" s="90"/>
      <c r="O251" s="90"/>
      <c r="P251" s="90">
        <v>5155600</v>
      </c>
      <c r="Q251" s="90"/>
      <c r="R251" s="90"/>
      <c r="S251" s="90"/>
      <c r="T251" s="84">
        <v>0</v>
      </c>
      <c r="U251" s="89"/>
      <c r="V251" s="84">
        <v>0</v>
      </c>
      <c r="W251" s="89"/>
      <c r="X251" s="90"/>
      <c r="Y251" s="90"/>
      <c r="Z251" s="90"/>
      <c r="AA251" s="90"/>
      <c r="AB251" s="90"/>
      <c r="AC251" s="90">
        <v>0</v>
      </c>
      <c r="AD251" s="90"/>
      <c r="AE251" s="102"/>
      <c r="AF251" s="91"/>
      <c r="AG251" s="127" t="str">
        <f>C251&amp;F251</f>
        <v>00010040000000000412</v>
      </c>
      <c r="AH251" s="81" t="str">
        <f>C251&amp;F251</f>
        <v>00010040000000000412</v>
      </c>
    </row>
    <row r="252" spans="1:34" s="82" customFormat="1" ht="11.25">
      <c r="A252" s="93" t="s">
        <v>413</v>
      </c>
      <c r="B252" s="83" t="s">
        <v>17</v>
      </c>
      <c r="C252" s="461" t="s">
        <v>414</v>
      </c>
      <c r="D252" s="462"/>
      <c r="E252" s="463"/>
      <c r="F252" s="158" t="s">
        <v>120</v>
      </c>
      <c r="G252" s="84">
        <v>4330300</v>
      </c>
      <c r="H252" s="84"/>
      <c r="I252" s="84">
        <v>4330300</v>
      </c>
      <c r="J252" s="84"/>
      <c r="K252" s="84"/>
      <c r="L252" s="84"/>
      <c r="M252" s="84"/>
      <c r="N252" s="84"/>
      <c r="O252" s="84"/>
      <c r="P252" s="84">
        <v>4330300</v>
      </c>
      <c r="Q252" s="84"/>
      <c r="R252" s="84"/>
      <c r="S252" s="84"/>
      <c r="T252" s="84">
        <v>1325876.46</v>
      </c>
      <c r="U252" s="84"/>
      <c r="V252" s="84">
        <v>1325876.46</v>
      </c>
      <c r="W252" s="84"/>
      <c r="X252" s="84"/>
      <c r="Y252" s="84"/>
      <c r="Z252" s="84"/>
      <c r="AA252" s="84"/>
      <c r="AB252" s="84"/>
      <c r="AC252" s="84">
        <v>1325876.46</v>
      </c>
      <c r="AD252" s="84"/>
      <c r="AE252" s="100"/>
      <c r="AF252" s="85"/>
      <c r="AG252" s="97"/>
      <c r="AH252" s="81" t="s">
        <v>415</v>
      </c>
    </row>
    <row r="253" spans="1:34" s="82" customFormat="1" ht="48.75">
      <c r="A253" s="93" t="s">
        <v>125</v>
      </c>
      <c r="B253" s="83" t="s">
        <v>17</v>
      </c>
      <c r="C253" s="461" t="s">
        <v>414</v>
      </c>
      <c r="D253" s="462"/>
      <c r="E253" s="463"/>
      <c r="F253" s="158" t="s">
        <v>126</v>
      </c>
      <c r="G253" s="84">
        <v>4022500</v>
      </c>
      <c r="H253" s="84"/>
      <c r="I253" s="84">
        <v>4022500</v>
      </c>
      <c r="J253" s="84"/>
      <c r="K253" s="84"/>
      <c r="L253" s="84"/>
      <c r="M253" s="84"/>
      <c r="N253" s="84"/>
      <c r="O253" s="84"/>
      <c r="P253" s="84">
        <v>4022500</v>
      </c>
      <c r="Q253" s="84"/>
      <c r="R253" s="84"/>
      <c r="S253" s="84"/>
      <c r="T253" s="84">
        <v>1263020.3899999999</v>
      </c>
      <c r="U253" s="84"/>
      <c r="V253" s="84">
        <v>1263020.3899999999</v>
      </c>
      <c r="W253" s="84"/>
      <c r="X253" s="84"/>
      <c r="Y253" s="84"/>
      <c r="Z253" s="84"/>
      <c r="AA253" s="84"/>
      <c r="AB253" s="84"/>
      <c r="AC253" s="84">
        <v>1263020.3899999999</v>
      </c>
      <c r="AD253" s="84"/>
      <c r="AE253" s="100"/>
      <c r="AF253" s="85"/>
      <c r="AG253" s="97"/>
      <c r="AH253" s="81" t="s">
        <v>416</v>
      </c>
    </row>
    <row r="254" spans="1:34" s="82" customFormat="1" ht="19.5">
      <c r="A254" s="93" t="s">
        <v>128</v>
      </c>
      <c r="B254" s="83" t="s">
        <v>17</v>
      </c>
      <c r="C254" s="461" t="s">
        <v>414</v>
      </c>
      <c r="D254" s="462"/>
      <c r="E254" s="463"/>
      <c r="F254" s="158" t="s">
        <v>129</v>
      </c>
      <c r="G254" s="84">
        <v>4022500</v>
      </c>
      <c r="H254" s="84"/>
      <c r="I254" s="84">
        <v>4022500</v>
      </c>
      <c r="J254" s="84"/>
      <c r="K254" s="84"/>
      <c r="L254" s="84"/>
      <c r="M254" s="84"/>
      <c r="N254" s="84"/>
      <c r="O254" s="84"/>
      <c r="P254" s="84">
        <v>4022500</v>
      </c>
      <c r="Q254" s="84"/>
      <c r="R254" s="84"/>
      <c r="S254" s="84"/>
      <c r="T254" s="84">
        <v>1263020.3899999999</v>
      </c>
      <c r="U254" s="84"/>
      <c r="V254" s="84">
        <v>1263020.3899999999</v>
      </c>
      <c r="W254" s="84"/>
      <c r="X254" s="84"/>
      <c r="Y254" s="84"/>
      <c r="Z254" s="84"/>
      <c r="AA254" s="84"/>
      <c r="AB254" s="84"/>
      <c r="AC254" s="84">
        <v>1263020.3899999999</v>
      </c>
      <c r="AD254" s="84"/>
      <c r="AE254" s="100"/>
      <c r="AF254" s="85"/>
      <c r="AG254" s="97"/>
      <c r="AH254" s="81" t="s">
        <v>417</v>
      </c>
    </row>
    <row r="255" spans="1:34" s="82" customFormat="1" ht="19.5">
      <c r="A255" s="92" t="s">
        <v>131</v>
      </c>
      <c r="B255" s="88" t="s">
        <v>17</v>
      </c>
      <c r="C255" s="464" t="s">
        <v>414</v>
      </c>
      <c r="D255" s="465"/>
      <c r="E255" s="466"/>
      <c r="F255" s="157" t="s">
        <v>132</v>
      </c>
      <c r="G255" s="84">
        <v>3050100</v>
      </c>
      <c r="H255" s="89"/>
      <c r="I255" s="84">
        <v>3050100</v>
      </c>
      <c r="J255" s="89"/>
      <c r="K255" s="90"/>
      <c r="L255" s="90"/>
      <c r="M255" s="90"/>
      <c r="N255" s="90"/>
      <c r="O255" s="90"/>
      <c r="P255" s="90">
        <v>3050100</v>
      </c>
      <c r="Q255" s="90"/>
      <c r="R255" s="90"/>
      <c r="S255" s="90"/>
      <c r="T255" s="84">
        <v>981220.79</v>
      </c>
      <c r="U255" s="89"/>
      <c r="V255" s="84">
        <v>981220.79</v>
      </c>
      <c r="W255" s="89"/>
      <c r="X255" s="90"/>
      <c r="Y255" s="90"/>
      <c r="Z255" s="90"/>
      <c r="AA255" s="90"/>
      <c r="AB255" s="90"/>
      <c r="AC255" s="90">
        <v>981220.79</v>
      </c>
      <c r="AD255" s="90"/>
      <c r="AE255" s="102"/>
      <c r="AF255" s="91"/>
      <c r="AG255" s="127" t="str">
        <f>C255&amp;F255</f>
        <v>00010060000000000121</v>
      </c>
      <c r="AH255" s="81" t="str">
        <f>C255&amp;F255</f>
        <v>00010060000000000121</v>
      </c>
    </row>
    <row r="256" spans="1:34" s="82" customFormat="1" ht="29.25">
      <c r="A256" s="92" t="s">
        <v>133</v>
      </c>
      <c r="B256" s="88" t="s">
        <v>17</v>
      </c>
      <c r="C256" s="464" t="s">
        <v>414</v>
      </c>
      <c r="D256" s="465"/>
      <c r="E256" s="466"/>
      <c r="F256" s="157" t="s">
        <v>134</v>
      </c>
      <c r="G256" s="84">
        <v>80200</v>
      </c>
      <c r="H256" s="89"/>
      <c r="I256" s="84">
        <v>80200</v>
      </c>
      <c r="J256" s="89"/>
      <c r="K256" s="90"/>
      <c r="L256" s="90"/>
      <c r="M256" s="90"/>
      <c r="N256" s="90"/>
      <c r="O256" s="90"/>
      <c r="P256" s="90">
        <v>80200</v>
      </c>
      <c r="Q256" s="90"/>
      <c r="R256" s="90"/>
      <c r="S256" s="90"/>
      <c r="T256" s="84">
        <v>0</v>
      </c>
      <c r="U256" s="89"/>
      <c r="V256" s="84">
        <v>0</v>
      </c>
      <c r="W256" s="89"/>
      <c r="X256" s="90"/>
      <c r="Y256" s="90"/>
      <c r="Z256" s="90"/>
      <c r="AA256" s="90"/>
      <c r="AB256" s="90"/>
      <c r="AC256" s="90">
        <v>0</v>
      </c>
      <c r="AD256" s="90"/>
      <c r="AE256" s="102"/>
      <c r="AF256" s="91"/>
      <c r="AG256" s="127" t="str">
        <f>C256&amp;F256</f>
        <v>00010060000000000122</v>
      </c>
      <c r="AH256" s="81" t="str">
        <f>C256&amp;F256</f>
        <v>00010060000000000122</v>
      </c>
    </row>
    <row r="257" spans="1:34" s="82" customFormat="1" ht="39">
      <c r="A257" s="92" t="s">
        <v>135</v>
      </c>
      <c r="B257" s="88" t="s">
        <v>17</v>
      </c>
      <c r="C257" s="464" t="s">
        <v>414</v>
      </c>
      <c r="D257" s="465"/>
      <c r="E257" s="466"/>
      <c r="F257" s="157" t="s">
        <v>136</v>
      </c>
      <c r="G257" s="84">
        <v>892200</v>
      </c>
      <c r="H257" s="89"/>
      <c r="I257" s="84">
        <v>892200</v>
      </c>
      <c r="J257" s="89"/>
      <c r="K257" s="90"/>
      <c r="L257" s="90"/>
      <c r="M257" s="90"/>
      <c r="N257" s="90"/>
      <c r="O257" s="90"/>
      <c r="P257" s="90">
        <v>892200</v>
      </c>
      <c r="Q257" s="90"/>
      <c r="R257" s="90"/>
      <c r="S257" s="90"/>
      <c r="T257" s="84">
        <v>281799.59999999998</v>
      </c>
      <c r="U257" s="89"/>
      <c r="V257" s="84">
        <v>281799.59999999998</v>
      </c>
      <c r="W257" s="89"/>
      <c r="X257" s="90"/>
      <c r="Y257" s="90"/>
      <c r="Z257" s="90"/>
      <c r="AA257" s="90"/>
      <c r="AB257" s="90"/>
      <c r="AC257" s="90">
        <v>281799.59999999998</v>
      </c>
      <c r="AD257" s="90"/>
      <c r="AE257" s="102"/>
      <c r="AF257" s="91"/>
      <c r="AG257" s="127" t="str">
        <f>C257&amp;F257</f>
        <v>00010060000000000129</v>
      </c>
      <c r="AH257" s="81" t="str">
        <f>C257&amp;F257</f>
        <v>00010060000000000129</v>
      </c>
    </row>
    <row r="258" spans="1:34" s="82" customFormat="1" ht="19.5">
      <c r="A258" s="93" t="s">
        <v>140</v>
      </c>
      <c r="B258" s="83" t="s">
        <v>17</v>
      </c>
      <c r="C258" s="461" t="s">
        <v>414</v>
      </c>
      <c r="D258" s="462"/>
      <c r="E258" s="463"/>
      <c r="F258" s="158" t="s">
        <v>17</v>
      </c>
      <c r="G258" s="84">
        <v>301800</v>
      </c>
      <c r="H258" s="84"/>
      <c r="I258" s="84">
        <v>301800</v>
      </c>
      <c r="J258" s="84"/>
      <c r="K258" s="84"/>
      <c r="L258" s="84"/>
      <c r="M258" s="84"/>
      <c r="N258" s="84"/>
      <c r="O258" s="84"/>
      <c r="P258" s="84">
        <v>301800</v>
      </c>
      <c r="Q258" s="84"/>
      <c r="R258" s="84"/>
      <c r="S258" s="84"/>
      <c r="T258" s="84">
        <v>61545.07</v>
      </c>
      <c r="U258" s="84"/>
      <c r="V258" s="84">
        <v>61545.07</v>
      </c>
      <c r="W258" s="84"/>
      <c r="X258" s="84"/>
      <c r="Y258" s="84"/>
      <c r="Z258" s="84"/>
      <c r="AA258" s="84"/>
      <c r="AB258" s="84"/>
      <c r="AC258" s="84">
        <v>61545.07</v>
      </c>
      <c r="AD258" s="84"/>
      <c r="AE258" s="100"/>
      <c r="AF258" s="85"/>
      <c r="AG258" s="97"/>
      <c r="AH258" s="81" t="s">
        <v>418</v>
      </c>
    </row>
    <row r="259" spans="1:34" s="82" customFormat="1" ht="29.25">
      <c r="A259" s="93" t="s">
        <v>142</v>
      </c>
      <c r="B259" s="83" t="s">
        <v>17</v>
      </c>
      <c r="C259" s="461" t="s">
        <v>414</v>
      </c>
      <c r="D259" s="462"/>
      <c r="E259" s="463"/>
      <c r="F259" s="158" t="s">
        <v>143</v>
      </c>
      <c r="G259" s="84">
        <v>301800</v>
      </c>
      <c r="H259" s="84"/>
      <c r="I259" s="84">
        <v>301800</v>
      </c>
      <c r="J259" s="84"/>
      <c r="K259" s="84"/>
      <c r="L259" s="84"/>
      <c r="M259" s="84"/>
      <c r="N259" s="84"/>
      <c r="O259" s="84"/>
      <c r="P259" s="84">
        <v>301800</v>
      </c>
      <c r="Q259" s="84"/>
      <c r="R259" s="84"/>
      <c r="S259" s="84"/>
      <c r="T259" s="84">
        <v>61545.07</v>
      </c>
      <c r="U259" s="84"/>
      <c r="V259" s="84">
        <v>61545.07</v>
      </c>
      <c r="W259" s="84"/>
      <c r="X259" s="84"/>
      <c r="Y259" s="84"/>
      <c r="Z259" s="84"/>
      <c r="AA259" s="84"/>
      <c r="AB259" s="84"/>
      <c r="AC259" s="84">
        <v>61545.07</v>
      </c>
      <c r="AD259" s="84"/>
      <c r="AE259" s="100"/>
      <c r="AF259" s="85"/>
      <c r="AG259" s="97"/>
      <c r="AH259" s="81" t="s">
        <v>419</v>
      </c>
    </row>
    <row r="260" spans="1:34" s="82" customFormat="1" ht="19.5">
      <c r="A260" s="92" t="s">
        <v>145</v>
      </c>
      <c r="B260" s="88" t="s">
        <v>17</v>
      </c>
      <c r="C260" s="464" t="s">
        <v>414</v>
      </c>
      <c r="D260" s="465"/>
      <c r="E260" s="466"/>
      <c r="F260" s="157" t="s">
        <v>146</v>
      </c>
      <c r="G260" s="84">
        <v>142000</v>
      </c>
      <c r="H260" s="89"/>
      <c r="I260" s="84">
        <v>142000</v>
      </c>
      <c r="J260" s="89"/>
      <c r="K260" s="90"/>
      <c r="L260" s="90"/>
      <c r="M260" s="90"/>
      <c r="N260" s="90"/>
      <c r="O260" s="90"/>
      <c r="P260" s="90">
        <v>142000</v>
      </c>
      <c r="Q260" s="90"/>
      <c r="R260" s="90"/>
      <c r="S260" s="90"/>
      <c r="T260" s="84">
        <v>17119.07</v>
      </c>
      <c r="U260" s="89"/>
      <c r="V260" s="84">
        <v>17119.07</v>
      </c>
      <c r="W260" s="89"/>
      <c r="X260" s="90"/>
      <c r="Y260" s="90"/>
      <c r="Z260" s="90"/>
      <c r="AA260" s="90"/>
      <c r="AB260" s="90"/>
      <c r="AC260" s="90">
        <v>17119.07</v>
      </c>
      <c r="AD260" s="90"/>
      <c r="AE260" s="102"/>
      <c r="AF260" s="91"/>
      <c r="AG260" s="127" t="str">
        <f>C260&amp;F260</f>
        <v>00010060000000000242</v>
      </c>
      <c r="AH260" s="81" t="str">
        <f>C260&amp;F260</f>
        <v>00010060000000000242</v>
      </c>
    </row>
    <row r="261" spans="1:34" s="82" customFormat="1" ht="29.25">
      <c r="A261" s="92" t="s">
        <v>147</v>
      </c>
      <c r="B261" s="88" t="s">
        <v>17</v>
      </c>
      <c r="C261" s="464" t="s">
        <v>414</v>
      </c>
      <c r="D261" s="465"/>
      <c r="E261" s="466"/>
      <c r="F261" s="157" t="s">
        <v>148</v>
      </c>
      <c r="G261" s="84">
        <v>159800</v>
      </c>
      <c r="H261" s="89"/>
      <c r="I261" s="84">
        <v>159800</v>
      </c>
      <c r="J261" s="89"/>
      <c r="K261" s="90"/>
      <c r="L261" s="90"/>
      <c r="M261" s="90"/>
      <c r="N261" s="90"/>
      <c r="O261" s="90"/>
      <c r="P261" s="90">
        <v>159800</v>
      </c>
      <c r="Q261" s="90"/>
      <c r="R261" s="90"/>
      <c r="S261" s="90"/>
      <c r="T261" s="84">
        <v>44426</v>
      </c>
      <c r="U261" s="89"/>
      <c r="V261" s="84">
        <v>44426</v>
      </c>
      <c r="W261" s="89"/>
      <c r="X261" s="90"/>
      <c r="Y261" s="90"/>
      <c r="Z261" s="90"/>
      <c r="AA261" s="90"/>
      <c r="AB261" s="90"/>
      <c r="AC261" s="90">
        <v>44426</v>
      </c>
      <c r="AD261" s="90"/>
      <c r="AE261" s="102"/>
      <c r="AF261" s="91"/>
      <c r="AG261" s="127" t="str">
        <f>C261&amp;F261</f>
        <v>00010060000000000244</v>
      </c>
      <c r="AH261" s="81" t="str">
        <f>C261&amp;F261</f>
        <v>00010060000000000244</v>
      </c>
    </row>
    <row r="262" spans="1:34" s="82" customFormat="1" ht="11.25">
      <c r="A262" s="93" t="s">
        <v>156</v>
      </c>
      <c r="B262" s="83" t="s">
        <v>17</v>
      </c>
      <c r="C262" s="461" t="s">
        <v>414</v>
      </c>
      <c r="D262" s="462"/>
      <c r="E262" s="463"/>
      <c r="F262" s="158" t="s">
        <v>157</v>
      </c>
      <c r="G262" s="84">
        <v>6000</v>
      </c>
      <c r="H262" s="84"/>
      <c r="I262" s="84">
        <v>6000</v>
      </c>
      <c r="J262" s="84"/>
      <c r="K262" s="84"/>
      <c r="L262" s="84"/>
      <c r="M262" s="84"/>
      <c r="N262" s="84"/>
      <c r="O262" s="84"/>
      <c r="P262" s="84">
        <v>6000</v>
      </c>
      <c r="Q262" s="84"/>
      <c r="R262" s="84"/>
      <c r="S262" s="84"/>
      <c r="T262" s="84">
        <v>1311</v>
      </c>
      <c r="U262" s="84"/>
      <c r="V262" s="84">
        <v>1311</v>
      </c>
      <c r="W262" s="84"/>
      <c r="X262" s="84"/>
      <c r="Y262" s="84"/>
      <c r="Z262" s="84"/>
      <c r="AA262" s="84"/>
      <c r="AB262" s="84"/>
      <c r="AC262" s="84">
        <v>1311</v>
      </c>
      <c r="AD262" s="84"/>
      <c r="AE262" s="100"/>
      <c r="AF262" s="85"/>
      <c r="AG262" s="97"/>
      <c r="AH262" s="81" t="s">
        <v>420</v>
      </c>
    </row>
    <row r="263" spans="1:34" s="82" customFormat="1" ht="11.25">
      <c r="A263" s="93" t="s">
        <v>159</v>
      </c>
      <c r="B263" s="83" t="s">
        <v>17</v>
      </c>
      <c r="C263" s="461" t="s">
        <v>414</v>
      </c>
      <c r="D263" s="462"/>
      <c r="E263" s="463"/>
      <c r="F263" s="158" t="s">
        <v>160</v>
      </c>
      <c r="G263" s="84">
        <v>6000</v>
      </c>
      <c r="H263" s="84"/>
      <c r="I263" s="84">
        <v>6000</v>
      </c>
      <c r="J263" s="84"/>
      <c r="K263" s="84"/>
      <c r="L263" s="84"/>
      <c r="M263" s="84"/>
      <c r="N263" s="84"/>
      <c r="O263" s="84"/>
      <c r="P263" s="84">
        <v>6000</v>
      </c>
      <c r="Q263" s="84"/>
      <c r="R263" s="84"/>
      <c r="S263" s="84"/>
      <c r="T263" s="84">
        <v>1311</v>
      </c>
      <c r="U263" s="84"/>
      <c r="V263" s="84">
        <v>1311</v>
      </c>
      <c r="W263" s="84"/>
      <c r="X263" s="84"/>
      <c r="Y263" s="84"/>
      <c r="Z263" s="84"/>
      <c r="AA263" s="84"/>
      <c r="AB263" s="84"/>
      <c r="AC263" s="84">
        <v>1311</v>
      </c>
      <c r="AD263" s="84"/>
      <c r="AE263" s="100"/>
      <c r="AF263" s="85"/>
      <c r="AG263" s="97"/>
      <c r="AH263" s="81" t="s">
        <v>421</v>
      </c>
    </row>
    <row r="264" spans="1:34" s="82" customFormat="1" ht="19.5">
      <c r="A264" s="92" t="s">
        <v>162</v>
      </c>
      <c r="B264" s="88" t="s">
        <v>17</v>
      </c>
      <c r="C264" s="464" t="s">
        <v>414</v>
      </c>
      <c r="D264" s="465"/>
      <c r="E264" s="466"/>
      <c r="F264" s="157" t="s">
        <v>163</v>
      </c>
      <c r="G264" s="84">
        <v>6000</v>
      </c>
      <c r="H264" s="89"/>
      <c r="I264" s="84">
        <v>6000</v>
      </c>
      <c r="J264" s="89"/>
      <c r="K264" s="90"/>
      <c r="L264" s="90"/>
      <c r="M264" s="90"/>
      <c r="N264" s="90"/>
      <c r="O264" s="90"/>
      <c r="P264" s="90">
        <v>6000</v>
      </c>
      <c r="Q264" s="90"/>
      <c r="R264" s="90"/>
      <c r="S264" s="90"/>
      <c r="T264" s="84">
        <v>1311</v>
      </c>
      <c r="U264" s="89"/>
      <c r="V264" s="84">
        <v>1311</v>
      </c>
      <c r="W264" s="89"/>
      <c r="X264" s="90"/>
      <c r="Y264" s="90"/>
      <c r="Z264" s="90"/>
      <c r="AA264" s="90"/>
      <c r="AB264" s="90"/>
      <c r="AC264" s="90">
        <v>1311</v>
      </c>
      <c r="AD264" s="90"/>
      <c r="AE264" s="102"/>
      <c r="AF264" s="91"/>
      <c r="AG264" s="127" t="str">
        <f>C264&amp;F264</f>
        <v>00010060000000000851</v>
      </c>
      <c r="AH264" s="81" t="str">
        <f>C264&amp;F264</f>
        <v>00010060000000000851</v>
      </c>
    </row>
    <row r="265" spans="1:34" s="82" customFormat="1" ht="11.25">
      <c r="A265" s="93" t="s">
        <v>422</v>
      </c>
      <c r="B265" s="83" t="s">
        <v>17</v>
      </c>
      <c r="C265" s="461" t="s">
        <v>423</v>
      </c>
      <c r="D265" s="462"/>
      <c r="E265" s="463"/>
      <c r="F265" s="158" t="s">
        <v>120</v>
      </c>
      <c r="G265" s="84">
        <v>21210800</v>
      </c>
      <c r="H265" s="84"/>
      <c r="I265" s="84">
        <v>21210800</v>
      </c>
      <c r="J265" s="84"/>
      <c r="K265" s="84"/>
      <c r="L265" s="84"/>
      <c r="M265" s="84"/>
      <c r="N265" s="84"/>
      <c r="O265" s="84"/>
      <c r="P265" s="84">
        <v>21002800</v>
      </c>
      <c r="Q265" s="84">
        <v>150000</v>
      </c>
      <c r="R265" s="84">
        <v>58000</v>
      </c>
      <c r="S265" s="84"/>
      <c r="T265" s="84">
        <v>6491186.8399999999</v>
      </c>
      <c r="U265" s="84"/>
      <c r="V265" s="84">
        <v>6491186.8399999999</v>
      </c>
      <c r="W265" s="84"/>
      <c r="X265" s="84"/>
      <c r="Y265" s="84"/>
      <c r="Z265" s="84"/>
      <c r="AA265" s="84"/>
      <c r="AB265" s="84"/>
      <c r="AC265" s="84">
        <v>6428686.8399999999</v>
      </c>
      <c r="AD265" s="84">
        <v>40730</v>
      </c>
      <c r="AE265" s="100">
        <v>21770</v>
      </c>
      <c r="AF265" s="85"/>
      <c r="AG265" s="97"/>
      <c r="AH265" s="81" t="s">
        <v>424</v>
      </c>
    </row>
    <row r="266" spans="1:34" s="82" customFormat="1" ht="11.25">
      <c r="A266" s="93" t="s">
        <v>425</v>
      </c>
      <c r="B266" s="83" t="s">
        <v>17</v>
      </c>
      <c r="C266" s="461" t="s">
        <v>426</v>
      </c>
      <c r="D266" s="462"/>
      <c r="E266" s="463"/>
      <c r="F266" s="158" t="s">
        <v>120</v>
      </c>
      <c r="G266" s="84">
        <v>21210800</v>
      </c>
      <c r="H266" s="84"/>
      <c r="I266" s="84">
        <v>21210800</v>
      </c>
      <c r="J266" s="84"/>
      <c r="K266" s="84"/>
      <c r="L266" s="84"/>
      <c r="M266" s="84"/>
      <c r="N266" s="84"/>
      <c r="O266" s="84"/>
      <c r="P266" s="84">
        <v>21002800</v>
      </c>
      <c r="Q266" s="84">
        <v>150000</v>
      </c>
      <c r="R266" s="84">
        <v>58000</v>
      </c>
      <c r="S266" s="84"/>
      <c r="T266" s="84">
        <v>6491186.8399999999</v>
      </c>
      <c r="U266" s="84"/>
      <c r="V266" s="84">
        <v>6491186.8399999999</v>
      </c>
      <c r="W266" s="84"/>
      <c r="X266" s="84"/>
      <c r="Y266" s="84"/>
      <c r="Z266" s="84"/>
      <c r="AA266" s="84"/>
      <c r="AB266" s="84"/>
      <c r="AC266" s="84">
        <v>6428686.8399999999</v>
      </c>
      <c r="AD266" s="84">
        <v>40730</v>
      </c>
      <c r="AE266" s="100">
        <v>21770</v>
      </c>
      <c r="AF266" s="85"/>
      <c r="AG266" s="97"/>
      <c r="AH266" s="81" t="s">
        <v>427</v>
      </c>
    </row>
    <row r="267" spans="1:34" s="82" customFormat="1" ht="19.5">
      <c r="A267" s="93" t="s">
        <v>140</v>
      </c>
      <c r="B267" s="83" t="s">
        <v>17</v>
      </c>
      <c r="C267" s="461" t="s">
        <v>426</v>
      </c>
      <c r="D267" s="462"/>
      <c r="E267" s="463"/>
      <c r="F267" s="158" t="s">
        <v>17</v>
      </c>
      <c r="G267" s="84">
        <v>208000</v>
      </c>
      <c r="H267" s="84"/>
      <c r="I267" s="84">
        <v>208000</v>
      </c>
      <c r="J267" s="84"/>
      <c r="K267" s="84"/>
      <c r="L267" s="84"/>
      <c r="M267" s="84"/>
      <c r="N267" s="84"/>
      <c r="O267" s="84"/>
      <c r="P267" s="84"/>
      <c r="Q267" s="84">
        <v>150000</v>
      </c>
      <c r="R267" s="84">
        <v>58000</v>
      </c>
      <c r="S267" s="84"/>
      <c r="T267" s="84">
        <v>62500</v>
      </c>
      <c r="U267" s="84"/>
      <c r="V267" s="84">
        <v>62500</v>
      </c>
      <c r="W267" s="84"/>
      <c r="X267" s="84"/>
      <c r="Y267" s="84"/>
      <c r="Z267" s="84"/>
      <c r="AA267" s="84"/>
      <c r="AB267" s="84"/>
      <c r="AC267" s="84"/>
      <c r="AD267" s="84">
        <v>40730</v>
      </c>
      <c r="AE267" s="100">
        <v>21770</v>
      </c>
      <c r="AF267" s="85"/>
      <c r="AG267" s="97"/>
      <c r="AH267" s="81" t="s">
        <v>428</v>
      </c>
    </row>
    <row r="268" spans="1:34" s="82" customFormat="1" ht="29.25">
      <c r="A268" s="93" t="s">
        <v>142</v>
      </c>
      <c r="B268" s="83" t="s">
        <v>17</v>
      </c>
      <c r="C268" s="461" t="s">
        <v>426</v>
      </c>
      <c r="D268" s="462"/>
      <c r="E268" s="463"/>
      <c r="F268" s="158" t="s">
        <v>143</v>
      </c>
      <c r="G268" s="84">
        <v>208000</v>
      </c>
      <c r="H268" s="84"/>
      <c r="I268" s="84">
        <v>208000</v>
      </c>
      <c r="J268" s="84"/>
      <c r="K268" s="84"/>
      <c r="L268" s="84"/>
      <c r="M268" s="84"/>
      <c r="N268" s="84"/>
      <c r="O268" s="84"/>
      <c r="P268" s="84"/>
      <c r="Q268" s="84">
        <v>150000</v>
      </c>
      <c r="R268" s="84">
        <v>58000</v>
      </c>
      <c r="S268" s="84"/>
      <c r="T268" s="84">
        <v>62500</v>
      </c>
      <c r="U268" s="84"/>
      <c r="V268" s="84">
        <v>62500</v>
      </c>
      <c r="W268" s="84"/>
      <c r="X268" s="84"/>
      <c r="Y268" s="84"/>
      <c r="Z268" s="84"/>
      <c r="AA268" s="84"/>
      <c r="AB268" s="84"/>
      <c r="AC268" s="84"/>
      <c r="AD268" s="84">
        <v>40730</v>
      </c>
      <c r="AE268" s="100">
        <v>21770</v>
      </c>
      <c r="AF268" s="85"/>
      <c r="AG268" s="97"/>
      <c r="AH268" s="81" t="s">
        <v>429</v>
      </c>
    </row>
    <row r="269" spans="1:34" s="82" customFormat="1" ht="29.25">
      <c r="A269" s="92" t="s">
        <v>147</v>
      </c>
      <c r="B269" s="88" t="s">
        <v>17</v>
      </c>
      <c r="C269" s="464" t="s">
        <v>426</v>
      </c>
      <c r="D269" s="465"/>
      <c r="E269" s="466"/>
      <c r="F269" s="157" t="s">
        <v>148</v>
      </c>
      <c r="G269" s="84">
        <v>208000</v>
      </c>
      <c r="H269" s="89"/>
      <c r="I269" s="84">
        <v>208000</v>
      </c>
      <c r="J269" s="89"/>
      <c r="K269" s="90"/>
      <c r="L269" s="90"/>
      <c r="M269" s="90"/>
      <c r="N269" s="90"/>
      <c r="O269" s="90"/>
      <c r="P269" s="90"/>
      <c r="Q269" s="90">
        <v>150000</v>
      </c>
      <c r="R269" s="90">
        <v>58000</v>
      </c>
      <c r="S269" s="90"/>
      <c r="T269" s="84">
        <v>62500</v>
      </c>
      <c r="U269" s="89"/>
      <c r="V269" s="84">
        <v>62500</v>
      </c>
      <c r="W269" s="89"/>
      <c r="X269" s="90"/>
      <c r="Y269" s="90"/>
      <c r="Z269" s="90"/>
      <c r="AA269" s="90"/>
      <c r="AB269" s="90"/>
      <c r="AC269" s="90"/>
      <c r="AD269" s="90">
        <v>40730</v>
      </c>
      <c r="AE269" s="102">
        <v>21770</v>
      </c>
      <c r="AF269" s="91"/>
      <c r="AG269" s="127" t="str">
        <f>C269&amp;F269</f>
        <v>00011010000000000244</v>
      </c>
      <c r="AH269" s="81" t="str">
        <f>C269&amp;F269</f>
        <v>00011010000000000244</v>
      </c>
    </row>
    <row r="270" spans="1:34" s="82" customFormat="1" ht="19.5">
      <c r="A270" s="93" t="s">
        <v>200</v>
      </c>
      <c r="B270" s="83" t="s">
        <v>17</v>
      </c>
      <c r="C270" s="461" t="s">
        <v>426</v>
      </c>
      <c r="D270" s="462"/>
      <c r="E270" s="463"/>
      <c r="F270" s="158" t="s">
        <v>201</v>
      </c>
      <c r="G270" s="84">
        <v>21002800</v>
      </c>
      <c r="H270" s="84"/>
      <c r="I270" s="84">
        <v>21002800</v>
      </c>
      <c r="J270" s="84"/>
      <c r="K270" s="84"/>
      <c r="L270" s="84"/>
      <c r="M270" s="84"/>
      <c r="N270" s="84"/>
      <c r="O270" s="84"/>
      <c r="P270" s="84">
        <v>21002800</v>
      </c>
      <c r="Q270" s="84"/>
      <c r="R270" s="84"/>
      <c r="S270" s="84"/>
      <c r="T270" s="84">
        <v>6428686.8399999999</v>
      </c>
      <c r="U270" s="84"/>
      <c r="V270" s="84">
        <v>6428686.8399999999</v>
      </c>
      <c r="W270" s="84"/>
      <c r="X270" s="84"/>
      <c r="Y270" s="84"/>
      <c r="Z270" s="84"/>
      <c r="AA270" s="84"/>
      <c r="AB270" s="84"/>
      <c r="AC270" s="84">
        <v>6428686.8399999999</v>
      </c>
      <c r="AD270" s="84"/>
      <c r="AE270" s="100"/>
      <c r="AF270" s="85"/>
      <c r="AG270" s="97"/>
      <c r="AH270" s="81" t="s">
        <v>430</v>
      </c>
    </row>
    <row r="271" spans="1:34" s="82" customFormat="1" ht="11.25">
      <c r="A271" s="93" t="s">
        <v>320</v>
      </c>
      <c r="B271" s="83" t="s">
        <v>17</v>
      </c>
      <c r="C271" s="461" t="s">
        <v>426</v>
      </c>
      <c r="D271" s="462"/>
      <c r="E271" s="463"/>
      <c r="F271" s="158" t="s">
        <v>25</v>
      </c>
      <c r="G271" s="84">
        <v>21002800</v>
      </c>
      <c r="H271" s="84"/>
      <c r="I271" s="84">
        <v>21002800</v>
      </c>
      <c r="J271" s="84"/>
      <c r="K271" s="84"/>
      <c r="L271" s="84"/>
      <c r="M271" s="84"/>
      <c r="N271" s="84"/>
      <c r="O271" s="84"/>
      <c r="P271" s="84">
        <v>21002800</v>
      </c>
      <c r="Q271" s="84"/>
      <c r="R271" s="84"/>
      <c r="S271" s="84"/>
      <c r="T271" s="84">
        <v>6428686.8399999999</v>
      </c>
      <c r="U271" s="84"/>
      <c r="V271" s="84">
        <v>6428686.8399999999</v>
      </c>
      <c r="W271" s="84"/>
      <c r="X271" s="84"/>
      <c r="Y271" s="84"/>
      <c r="Z271" s="84"/>
      <c r="AA271" s="84"/>
      <c r="AB271" s="84"/>
      <c r="AC271" s="84">
        <v>6428686.8399999999</v>
      </c>
      <c r="AD271" s="84"/>
      <c r="AE271" s="100"/>
      <c r="AF271" s="85"/>
      <c r="AG271" s="97"/>
      <c r="AH271" s="81" t="s">
        <v>431</v>
      </c>
    </row>
    <row r="272" spans="1:34" s="82" customFormat="1" ht="39">
      <c r="A272" s="92" t="s">
        <v>322</v>
      </c>
      <c r="B272" s="88" t="s">
        <v>17</v>
      </c>
      <c r="C272" s="464" t="s">
        <v>426</v>
      </c>
      <c r="D272" s="465"/>
      <c r="E272" s="466"/>
      <c r="F272" s="157" t="s">
        <v>323</v>
      </c>
      <c r="G272" s="84">
        <v>21002800</v>
      </c>
      <c r="H272" s="89"/>
      <c r="I272" s="84">
        <v>21002800</v>
      </c>
      <c r="J272" s="89"/>
      <c r="K272" s="90"/>
      <c r="L272" s="90"/>
      <c r="M272" s="90"/>
      <c r="N272" s="90"/>
      <c r="O272" s="90"/>
      <c r="P272" s="90">
        <v>21002800</v>
      </c>
      <c r="Q272" s="90"/>
      <c r="R272" s="90"/>
      <c r="S272" s="90"/>
      <c r="T272" s="84">
        <v>6428686.8399999999</v>
      </c>
      <c r="U272" s="89"/>
      <c r="V272" s="84">
        <v>6428686.8399999999</v>
      </c>
      <c r="W272" s="89"/>
      <c r="X272" s="90"/>
      <c r="Y272" s="90"/>
      <c r="Z272" s="90"/>
      <c r="AA272" s="90"/>
      <c r="AB272" s="90"/>
      <c r="AC272" s="90">
        <v>6428686.8399999999</v>
      </c>
      <c r="AD272" s="90"/>
      <c r="AE272" s="102"/>
      <c r="AF272" s="91"/>
      <c r="AG272" s="127" t="str">
        <f>C272&amp;F272</f>
        <v>00011010000000000621</v>
      </c>
      <c r="AH272" s="81" t="str">
        <f>C272&amp;F272</f>
        <v>00011010000000000621</v>
      </c>
    </row>
    <row r="273" spans="1:34" s="82" customFormat="1" ht="11.25">
      <c r="A273" s="93" t="s">
        <v>432</v>
      </c>
      <c r="B273" s="83" t="s">
        <v>17</v>
      </c>
      <c r="C273" s="461" t="s">
        <v>433</v>
      </c>
      <c r="D273" s="462"/>
      <c r="E273" s="463"/>
      <c r="F273" s="158" t="s">
        <v>120</v>
      </c>
      <c r="G273" s="84">
        <v>396525</v>
      </c>
      <c r="H273" s="84"/>
      <c r="I273" s="84">
        <v>396525</v>
      </c>
      <c r="J273" s="84"/>
      <c r="K273" s="84"/>
      <c r="L273" s="84"/>
      <c r="M273" s="84"/>
      <c r="N273" s="84"/>
      <c r="O273" s="84"/>
      <c r="P273" s="84">
        <v>77000</v>
      </c>
      <c r="Q273" s="84">
        <v>154000</v>
      </c>
      <c r="R273" s="84">
        <v>165525</v>
      </c>
      <c r="S273" s="84"/>
      <c r="T273" s="84">
        <v>223667.12</v>
      </c>
      <c r="U273" s="84"/>
      <c r="V273" s="84">
        <v>223667.12</v>
      </c>
      <c r="W273" s="84"/>
      <c r="X273" s="84"/>
      <c r="Y273" s="84"/>
      <c r="Z273" s="84"/>
      <c r="AA273" s="84"/>
      <c r="AB273" s="84"/>
      <c r="AC273" s="84">
        <v>77000</v>
      </c>
      <c r="AD273" s="84">
        <v>14233.37</v>
      </c>
      <c r="AE273" s="100">
        <v>132433.75</v>
      </c>
      <c r="AF273" s="85"/>
      <c r="AG273" s="97"/>
      <c r="AH273" s="81" t="s">
        <v>434</v>
      </c>
    </row>
    <row r="274" spans="1:34" s="82" customFormat="1" ht="11.25">
      <c r="A274" s="93" t="s">
        <v>435</v>
      </c>
      <c r="B274" s="83" t="s">
        <v>17</v>
      </c>
      <c r="C274" s="461" t="s">
        <v>436</v>
      </c>
      <c r="D274" s="462"/>
      <c r="E274" s="463"/>
      <c r="F274" s="158" t="s">
        <v>120</v>
      </c>
      <c r="G274" s="84">
        <v>339525</v>
      </c>
      <c r="H274" s="84"/>
      <c r="I274" s="84">
        <v>339525</v>
      </c>
      <c r="J274" s="84"/>
      <c r="K274" s="84"/>
      <c r="L274" s="84"/>
      <c r="M274" s="84"/>
      <c r="N274" s="84"/>
      <c r="O274" s="84"/>
      <c r="P274" s="84">
        <v>77000</v>
      </c>
      <c r="Q274" s="84">
        <v>97000</v>
      </c>
      <c r="R274" s="84">
        <v>165525</v>
      </c>
      <c r="S274" s="84"/>
      <c r="T274" s="84">
        <v>209433.75</v>
      </c>
      <c r="U274" s="84"/>
      <c r="V274" s="84">
        <v>209433.75</v>
      </c>
      <c r="W274" s="84"/>
      <c r="X274" s="84"/>
      <c r="Y274" s="84"/>
      <c r="Z274" s="84"/>
      <c r="AA274" s="84"/>
      <c r="AB274" s="84"/>
      <c r="AC274" s="84">
        <v>77000</v>
      </c>
      <c r="AD274" s="84">
        <v>0</v>
      </c>
      <c r="AE274" s="100">
        <v>132433.75</v>
      </c>
      <c r="AF274" s="85"/>
      <c r="AG274" s="97"/>
      <c r="AH274" s="81" t="s">
        <v>437</v>
      </c>
    </row>
    <row r="275" spans="1:34" s="82" customFormat="1" ht="19.5">
      <c r="A275" s="93" t="s">
        <v>140</v>
      </c>
      <c r="B275" s="83" t="s">
        <v>17</v>
      </c>
      <c r="C275" s="461" t="s">
        <v>436</v>
      </c>
      <c r="D275" s="462"/>
      <c r="E275" s="463"/>
      <c r="F275" s="158" t="s">
        <v>17</v>
      </c>
      <c r="G275" s="84">
        <v>339525</v>
      </c>
      <c r="H275" s="84"/>
      <c r="I275" s="84">
        <v>339525</v>
      </c>
      <c r="J275" s="84"/>
      <c r="K275" s="84"/>
      <c r="L275" s="84"/>
      <c r="M275" s="84"/>
      <c r="N275" s="84"/>
      <c r="O275" s="84"/>
      <c r="P275" s="84">
        <v>77000</v>
      </c>
      <c r="Q275" s="84">
        <v>97000</v>
      </c>
      <c r="R275" s="84">
        <v>165525</v>
      </c>
      <c r="S275" s="84"/>
      <c r="T275" s="84">
        <v>209433.75</v>
      </c>
      <c r="U275" s="84"/>
      <c r="V275" s="84">
        <v>209433.75</v>
      </c>
      <c r="W275" s="84"/>
      <c r="X275" s="84"/>
      <c r="Y275" s="84"/>
      <c r="Z275" s="84"/>
      <c r="AA275" s="84"/>
      <c r="AB275" s="84"/>
      <c r="AC275" s="84">
        <v>77000</v>
      </c>
      <c r="AD275" s="84">
        <v>0</v>
      </c>
      <c r="AE275" s="100">
        <v>132433.75</v>
      </c>
      <c r="AF275" s="85"/>
      <c r="AG275" s="97"/>
      <c r="AH275" s="81" t="s">
        <v>438</v>
      </c>
    </row>
    <row r="276" spans="1:34" s="82" customFormat="1" ht="29.25">
      <c r="A276" s="93" t="s">
        <v>142</v>
      </c>
      <c r="B276" s="83" t="s">
        <v>17</v>
      </c>
      <c r="C276" s="461" t="s">
        <v>436</v>
      </c>
      <c r="D276" s="462"/>
      <c r="E276" s="463"/>
      <c r="F276" s="158" t="s">
        <v>143</v>
      </c>
      <c r="G276" s="84">
        <v>339525</v>
      </c>
      <c r="H276" s="84"/>
      <c r="I276" s="84">
        <v>339525</v>
      </c>
      <c r="J276" s="84"/>
      <c r="K276" s="84"/>
      <c r="L276" s="84"/>
      <c r="M276" s="84"/>
      <c r="N276" s="84"/>
      <c r="O276" s="84"/>
      <c r="P276" s="84">
        <v>77000</v>
      </c>
      <c r="Q276" s="84">
        <v>97000</v>
      </c>
      <c r="R276" s="84">
        <v>165525</v>
      </c>
      <c r="S276" s="84"/>
      <c r="T276" s="84">
        <v>209433.75</v>
      </c>
      <c r="U276" s="84"/>
      <c r="V276" s="84">
        <v>209433.75</v>
      </c>
      <c r="W276" s="84"/>
      <c r="X276" s="84"/>
      <c r="Y276" s="84"/>
      <c r="Z276" s="84"/>
      <c r="AA276" s="84"/>
      <c r="AB276" s="84"/>
      <c r="AC276" s="84">
        <v>77000</v>
      </c>
      <c r="AD276" s="84">
        <v>0</v>
      </c>
      <c r="AE276" s="100">
        <v>132433.75</v>
      </c>
      <c r="AF276" s="85"/>
      <c r="AG276" s="97"/>
      <c r="AH276" s="81" t="s">
        <v>439</v>
      </c>
    </row>
    <row r="277" spans="1:34" s="82" customFormat="1" ht="19.5">
      <c r="A277" s="92" t="s">
        <v>145</v>
      </c>
      <c r="B277" s="88" t="s">
        <v>17</v>
      </c>
      <c r="C277" s="464" t="s">
        <v>436</v>
      </c>
      <c r="D277" s="465"/>
      <c r="E277" s="466"/>
      <c r="F277" s="157" t="s">
        <v>146</v>
      </c>
      <c r="G277" s="84">
        <v>2000</v>
      </c>
      <c r="H277" s="89"/>
      <c r="I277" s="84">
        <v>2000</v>
      </c>
      <c r="J277" s="89"/>
      <c r="K277" s="90"/>
      <c r="L277" s="90"/>
      <c r="M277" s="90"/>
      <c r="N277" s="90"/>
      <c r="O277" s="90"/>
      <c r="P277" s="90"/>
      <c r="Q277" s="90"/>
      <c r="R277" s="90">
        <v>2000</v>
      </c>
      <c r="S277" s="90"/>
      <c r="T277" s="84">
        <v>0</v>
      </c>
      <c r="U277" s="89"/>
      <c r="V277" s="84">
        <v>0</v>
      </c>
      <c r="W277" s="89"/>
      <c r="X277" s="90"/>
      <c r="Y277" s="90"/>
      <c r="Z277" s="90"/>
      <c r="AA277" s="90"/>
      <c r="AB277" s="90"/>
      <c r="AC277" s="90"/>
      <c r="AD277" s="90"/>
      <c r="AE277" s="102"/>
      <c r="AF277" s="91"/>
      <c r="AG277" s="127" t="str">
        <f>C277&amp;F277</f>
        <v>00012020000000000242</v>
      </c>
      <c r="AH277" s="81" t="str">
        <f>C277&amp;F277</f>
        <v>00012020000000000242</v>
      </c>
    </row>
    <row r="278" spans="1:34" s="82" customFormat="1" ht="29.25">
      <c r="A278" s="92" t="s">
        <v>147</v>
      </c>
      <c r="B278" s="88" t="s">
        <v>17</v>
      </c>
      <c r="C278" s="464" t="s">
        <v>436</v>
      </c>
      <c r="D278" s="465"/>
      <c r="E278" s="466"/>
      <c r="F278" s="157" t="s">
        <v>148</v>
      </c>
      <c r="G278" s="84">
        <v>337525</v>
      </c>
      <c r="H278" s="89"/>
      <c r="I278" s="84">
        <v>337525</v>
      </c>
      <c r="J278" s="89"/>
      <c r="K278" s="90"/>
      <c r="L278" s="90"/>
      <c r="M278" s="90"/>
      <c r="N278" s="90"/>
      <c r="O278" s="90"/>
      <c r="P278" s="90">
        <v>77000</v>
      </c>
      <c r="Q278" s="90">
        <v>97000</v>
      </c>
      <c r="R278" s="90">
        <v>163525</v>
      </c>
      <c r="S278" s="90"/>
      <c r="T278" s="84">
        <v>209433.75</v>
      </c>
      <c r="U278" s="89"/>
      <c r="V278" s="84">
        <v>209433.75</v>
      </c>
      <c r="W278" s="89"/>
      <c r="X278" s="90"/>
      <c r="Y278" s="90"/>
      <c r="Z278" s="90"/>
      <c r="AA278" s="90"/>
      <c r="AB278" s="90"/>
      <c r="AC278" s="90">
        <v>77000</v>
      </c>
      <c r="AD278" s="90">
        <v>0</v>
      </c>
      <c r="AE278" s="102">
        <v>132433.75</v>
      </c>
      <c r="AF278" s="91"/>
      <c r="AG278" s="127" t="str">
        <f>C278&amp;F278</f>
        <v>00012020000000000244</v>
      </c>
      <c r="AH278" s="81" t="str">
        <f>C278&amp;F278</f>
        <v>00012020000000000244</v>
      </c>
    </row>
    <row r="279" spans="1:34" s="82" customFormat="1" ht="19.5">
      <c r="A279" s="93" t="s">
        <v>440</v>
      </c>
      <c r="B279" s="83" t="s">
        <v>17</v>
      </c>
      <c r="C279" s="461" t="s">
        <v>441</v>
      </c>
      <c r="D279" s="462"/>
      <c r="E279" s="463"/>
      <c r="F279" s="158" t="s">
        <v>120</v>
      </c>
      <c r="G279" s="84">
        <v>57000</v>
      </c>
      <c r="H279" s="84"/>
      <c r="I279" s="84">
        <v>57000</v>
      </c>
      <c r="J279" s="84"/>
      <c r="K279" s="84"/>
      <c r="L279" s="84"/>
      <c r="M279" s="84"/>
      <c r="N279" s="84"/>
      <c r="O279" s="84"/>
      <c r="P279" s="84"/>
      <c r="Q279" s="84">
        <v>57000</v>
      </c>
      <c r="R279" s="84"/>
      <c r="S279" s="84"/>
      <c r="T279" s="84">
        <v>14233.37</v>
      </c>
      <c r="U279" s="84"/>
      <c r="V279" s="84">
        <v>14233.37</v>
      </c>
      <c r="W279" s="84"/>
      <c r="X279" s="84"/>
      <c r="Y279" s="84"/>
      <c r="Z279" s="84"/>
      <c r="AA279" s="84"/>
      <c r="AB279" s="84"/>
      <c r="AC279" s="84"/>
      <c r="AD279" s="84">
        <v>14233.37</v>
      </c>
      <c r="AE279" s="100"/>
      <c r="AF279" s="85"/>
      <c r="AG279" s="97"/>
      <c r="AH279" s="81" t="s">
        <v>442</v>
      </c>
    </row>
    <row r="280" spans="1:34" s="82" customFormat="1" ht="19.5">
      <c r="A280" s="93" t="s">
        <v>140</v>
      </c>
      <c r="B280" s="83" t="s">
        <v>17</v>
      </c>
      <c r="C280" s="461" t="s">
        <v>441</v>
      </c>
      <c r="D280" s="462"/>
      <c r="E280" s="463"/>
      <c r="F280" s="158" t="s">
        <v>17</v>
      </c>
      <c r="G280" s="84">
        <v>57000</v>
      </c>
      <c r="H280" s="84"/>
      <c r="I280" s="84">
        <v>57000</v>
      </c>
      <c r="J280" s="84"/>
      <c r="K280" s="84"/>
      <c r="L280" s="84"/>
      <c r="M280" s="84"/>
      <c r="N280" s="84"/>
      <c r="O280" s="84"/>
      <c r="P280" s="84"/>
      <c r="Q280" s="84">
        <v>57000</v>
      </c>
      <c r="R280" s="84"/>
      <c r="S280" s="84"/>
      <c r="T280" s="84">
        <v>14233.37</v>
      </c>
      <c r="U280" s="84"/>
      <c r="V280" s="84">
        <v>14233.37</v>
      </c>
      <c r="W280" s="84"/>
      <c r="X280" s="84"/>
      <c r="Y280" s="84"/>
      <c r="Z280" s="84"/>
      <c r="AA280" s="84"/>
      <c r="AB280" s="84"/>
      <c r="AC280" s="84"/>
      <c r="AD280" s="84">
        <v>14233.37</v>
      </c>
      <c r="AE280" s="100"/>
      <c r="AF280" s="85"/>
      <c r="AG280" s="97"/>
      <c r="AH280" s="81" t="s">
        <v>443</v>
      </c>
    </row>
    <row r="281" spans="1:34" s="82" customFormat="1" ht="29.25">
      <c r="A281" s="93" t="s">
        <v>142</v>
      </c>
      <c r="B281" s="83" t="s">
        <v>17</v>
      </c>
      <c r="C281" s="461" t="s">
        <v>441</v>
      </c>
      <c r="D281" s="462"/>
      <c r="E281" s="463"/>
      <c r="F281" s="158" t="s">
        <v>143</v>
      </c>
      <c r="G281" s="84">
        <v>57000</v>
      </c>
      <c r="H281" s="84"/>
      <c r="I281" s="84">
        <v>57000</v>
      </c>
      <c r="J281" s="84"/>
      <c r="K281" s="84"/>
      <c r="L281" s="84"/>
      <c r="M281" s="84"/>
      <c r="N281" s="84"/>
      <c r="O281" s="84"/>
      <c r="P281" s="84"/>
      <c r="Q281" s="84">
        <v>57000</v>
      </c>
      <c r="R281" s="84"/>
      <c r="S281" s="84"/>
      <c r="T281" s="84">
        <v>14233.37</v>
      </c>
      <c r="U281" s="84"/>
      <c r="V281" s="84">
        <v>14233.37</v>
      </c>
      <c r="W281" s="84"/>
      <c r="X281" s="84"/>
      <c r="Y281" s="84"/>
      <c r="Z281" s="84"/>
      <c r="AA281" s="84"/>
      <c r="AB281" s="84"/>
      <c r="AC281" s="84"/>
      <c r="AD281" s="84">
        <v>14233.37</v>
      </c>
      <c r="AE281" s="100"/>
      <c r="AF281" s="85"/>
      <c r="AG281" s="97"/>
      <c r="AH281" s="81" t="s">
        <v>444</v>
      </c>
    </row>
    <row r="282" spans="1:34" s="82" customFormat="1" ht="19.5">
      <c r="A282" s="92" t="s">
        <v>145</v>
      </c>
      <c r="B282" s="88" t="s">
        <v>17</v>
      </c>
      <c r="C282" s="464" t="s">
        <v>441</v>
      </c>
      <c r="D282" s="465"/>
      <c r="E282" s="466"/>
      <c r="F282" s="157" t="s">
        <v>146</v>
      </c>
      <c r="G282" s="84">
        <v>3000</v>
      </c>
      <c r="H282" s="89"/>
      <c r="I282" s="84">
        <v>3000</v>
      </c>
      <c r="J282" s="89"/>
      <c r="K282" s="90"/>
      <c r="L282" s="90"/>
      <c r="M282" s="90"/>
      <c r="N282" s="90"/>
      <c r="O282" s="90"/>
      <c r="P282" s="90"/>
      <c r="Q282" s="90">
        <v>3000</v>
      </c>
      <c r="R282" s="90"/>
      <c r="S282" s="90"/>
      <c r="T282" s="84">
        <v>733.37</v>
      </c>
      <c r="U282" s="89"/>
      <c r="V282" s="84">
        <v>733.37</v>
      </c>
      <c r="W282" s="89"/>
      <c r="X282" s="90"/>
      <c r="Y282" s="90"/>
      <c r="Z282" s="90"/>
      <c r="AA282" s="90"/>
      <c r="AB282" s="90"/>
      <c r="AC282" s="90"/>
      <c r="AD282" s="90">
        <v>733.37</v>
      </c>
      <c r="AE282" s="102"/>
      <c r="AF282" s="91"/>
      <c r="AG282" s="127" t="str">
        <f>C282&amp;F282</f>
        <v>00012040000000000242</v>
      </c>
      <c r="AH282" s="81" t="str">
        <f>C282&amp;F282</f>
        <v>00012040000000000242</v>
      </c>
    </row>
    <row r="283" spans="1:34" s="82" customFormat="1" ht="29.25">
      <c r="A283" s="92" t="s">
        <v>147</v>
      </c>
      <c r="B283" s="88" t="s">
        <v>17</v>
      </c>
      <c r="C283" s="464" t="s">
        <v>441</v>
      </c>
      <c r="D283" s="465"/>
      <c r="E283" s="466"/>
      <c r="F283" s="157" t="s">
        <v>148</v>
      </c>
      <c r="G283" s="84">
        <v>54000</v>
      </c>
      <c r="H283" s="89"/>
      <c r="I283" s="84">
        <v>54000</v>
      </c>
      <c r="J283" s="89"/>
      <c r="K283" s="90"/>
      <c r="L283" s="90"/>
      <c r="M283" s="90"/>
      <c r="N283" s="90"/>
      <c r="O283" s="90"/>
      <c r="P283" s="90"/>
      <c r="Q283" s="90">
        <v>54000</v>
      </c>
      <c r="R283" s="90"/>
      <c r="S283" s="90"/>
      <c r="T283" s="84">
        <v>13500</v>
      </c>
      <c r="U283" s="89"/>
      <c r="V283" s="84">
        <v>13500</v>
      </c>
      <c r="W283" s="89"/>
      <c r="X283" s="90"/>
      <c r="Y283" s="90"/>
      <c r="Z283" s="90"/>
      <c r="AA283" s="90"/>
      <c r="AB283" s="90"/>
      <c r="AC283" s="90"/>
      <c r="AD283" s="90">
        <v>13500</v>
      </c>
      <c r="AE283" s="102"/>
      <c r="AF283" s="91"/>
      <c r="AG283" s="127" t="str">
        <f>C283&amp;F283</f>
        <v>00012040000000000244</v>
      </c>
      <c r="AH283" s="81" t="str">
        <f>C283&amp;F283</f>
        <v>00012040000000000244</v>
      </c>
    </row>
    <row r="284" spans="1:34" s="82" customFormat="1" ht="19.5">
      <c r="A284" s="93" t="s">
        <v>445</v>
      </c>
      <c r="B284" s="83" t="s">
        <v>17</v>
      </c>
      <c r="C284" s="461" t="s">
        <v>446</v>
      </c>
      <c r="D284" s="462"/>
      <c r="E284" s="463"/>
      <c r="F284" s="158" t="s">
        <v>120</v>
      </c>
      <c r="G284" s="84">
        <v>770000</v>
      </c>
      <c r="H284" s="84"/>
      <c r="I284" s="84">
        <v>770000</v>
      </c>
      <c r="J284" s="84"/>
      <c r="K284" s="84"/>
      <c r="L284" s="84"/>
      <c r="M284" s="84"/>
      <c r="N284" s="84"/>
      <c r="O284" s="84"/>
      <c r="P284" s="84">
        <v>770000</v>
      </c>
      <c r="Q284" s="84"/>
      <c r="R284" s="84"/>
      <c r="S284" s="84"/>
      <c r="T284" s="84">
        <v>258136.7</v>
      </c>
      <c r="U284" s="84"/>
      <c r="V284" s="84">
        <v>258136.7</v>
      </c>
      <c r="W284" s="84"/>
      <c r="X284" s="84"/>
      <c r="Y284" s="84"/>
      <c r="Z284" s="84"/>
      <c r="AA284" s="84"/>
      <c r="AB284" s="84"/>
      <c r="AC284" s="84">
        <v>258136.7</v>
      </c>
      <c r="AD284" s="84"/>
      <c r="AE284" s="100"/>
      <c r="AF284" s="85"/>
      <c r="AG284" s="97"/>
      <c r="AH284" s="81" t="s">
        <v>447</v>
      </c>
    </row>
    <row r="285" spans="1:34" s="82" customFormat="1" ht="19.5">
      <c r="A285" s="93" t="s">
        <v>448</v>
      </c>
      <c r="B285" s="83" t="s">
        <v>17</v>
      </c>
      <c r="C285" s="461" t="s">
        <v>449</v>
      </c>
      <c r="D285" s="462"/>
      <c r="E285" s="463"/>
      <c r="F285" s="158" t="s">
        <v>120</v>
      </c>
      <c r="G285" s="84">
        <v>770000</v>
      </c>
      <c r="H285" s="84"/>
      <c r="I285" s="84">
        <v>770000</v>
      </c>
      <c r="J285" s="84"/>
      <c r="K285" s="84"/>
      <c r="L285" s="84"/>
      <c r="M285" s="84"/>
      <c r="N285" s="84"/>
      <c r="O285" s="84"/>
      <c r="P285" s="84">
        <v>770000</v>
      </c>
      <c r="Q285" s="84"/>
      <c r="R285" s="84"/>
      <c r="S285" s="84"/>
      <c r="T285" s="84">
        <v>258136.7</v>
      </c>
      <c r="U285" s="84"/>
      <c r="V285" s="84">
        <v>258136.7</v>
      </c>
      <c r="W285" s="84"/>
      <c r="X285" s="84"/>
      <c r="Y285" s="84"/>
      <c r="Z285" s="84"/>
      <c r="AA285" s="84"/>
      <c r="AB285" s="84"/>
      <c r="AC285" s="84">
        <v>258136.7</v>
      </c>
      <c r="AD285" s="84"/>
      <c r="AE285" s="100"/>
      <c r="AF285" s="85"/>
      <c r="AG285" s="97"/>
      <c r="AH285" s="81" t="s">
        <v>450</v>
      </c>
    </row>
    <row r="286" spans="1:34" s="82" customFormat="1" ht="19.5">
      <c r="A286" s="93" t="s">
        <v>451</v>
      </c>
      <c r="B286" s="83" t="s">
        <v>17</v>
      </c>
      <c r="C286" s="461" t="s">
        <v>449</v>
      </c>
      <c r="D286" s="462"/>
      <c r="E286" s="463"/>
      <c r="F286" s="158" t="s">
        <v>27</v>
      </c>
      <c r="G286" s="84">
        <v>770000</v>
      </c>
      <c r="H286" s="84"/>
      <c r="I286" s="84">
        <v>770000</v>
      </c>
      <c r="J286" s="84"/>
      <c r="K286" s="84"/>
      <c r="L286" s="84"/>
      <c r="M286" s="84"/>
      <c r="N286" s="84"/>
      <c r="O286" s="84"/>
      <c r="P286" s="84">
        <v>770000</v>
      </c>
      <c r="Q286" s="84"/>
      <c r="R286" s="84"/>
      <c r="S286" s="84"/>
      <c r="T286" s="84">
        <v>258136.7</v>
      </c>
      <c r="U286" s="84"/>
      <c r="V286" s="84">
        <v>258136.7</v>
      </c>
      <c r="W286" s="84"/>
      <c r="X286" s="84"/>
      <c r="Y286" s="84"/>
      <c r="Z286" s="84"/>
      <c r="AA286" s="84"/>
      <c r="AB286" s="84"/>
      <c r="AC286" s="84">
        <v>258136.7</v>
      </c>
      <c r="AD286" s="84"/>
      <c r="AE286" s="100"/>
      <c r="AF286" s="85"/>
      <c r="AG286" s="97"/>
      <c r="AH286" s="81" t="s">
        <v>452</v>
      </c>
    </row>
    <row r="287" spans="1:34" s="82" customFormat="1" ht="11.25">
      <c r="A287" s="92" t="s">
        <v>453</v>
      </c>
      <c r="B287" s="88" t="s">
        <v>17</v>
      </c>
      <c r="C287" s="464" t="s">
        <v>449</v>
      </c>
      <c r="D287" s="465"/>
      <c r="E287" s="466"/>
      <c r="F287" s="157" t="s">
        <v>454</v>
      </c>
      <c r="G287" s="84">
        <v>770000</v>
      </c>
      <c r="H287" s="89"/>
      <c r="I287" s="84">
        <v>770000</v>
      </c>
      <c r="J287" s="89"/>
      <c r="K287" s="90"/>
      <c r="L287" s="90"/>
      <c r="M287" s="90"/>
      <c r="N287" s="90"/>
      <c r="O287" s="90"/>
      <c r="P287" s="90">
        <v>770000</v>
      </c>
      <c r="Q287" s="90"/>
      <c r="R287" s="90"/>
      <c r="S287" s="90"/>
      <c r="T287" s="84">
        <v>258136.7</v>
      </c>
      <c r="U287" s="89"/>
      <c r="V287" s="84">
        <v>258136.7</v>
      </c>
      <c r="W287" s="89"/>
      <c r="X287" s="90"/>
      <c r="Y287" s="90"/>
      <c r="Z287" s="90"/>
      <c r="AA287" s="90"/>
      <c r="AB287" s="90"/>
      <c r="AC287" s="90">
        <v>258136.7</v>
      </c>
      <c r="AD287" s="90"/>
      <c r="AE287" s="102"/>
      <c r="AF287" s="91"/>
      <c r="AG287" s="127" t="str">
        <f>C287&amp;F287</f>
        <v>00013010000000000730</v>
      </c>
      <c r="AH287" s="81" t="str">
        <f>C287&amp;F287</f>
        <v>00013010000000000730</v>
      </c>
    </row>
    <row r="288" spans="1:34" s="82" customFormat="1" ht="29.25">
      <c r="A288" s="93" t="s">
        <v>455</v>
      </c>
      <c r="B288" s="83" t="s">
        <v>17</v>
      </c>
      <c r="C288" s="461" t="s">
        <v>456</v>
      </c>
      <c r="D288" s="462"/>
      <c r="E288" s="463"/>
      <c r="F288" s="158" t="s">
        <v>120</v>
      </c>
      <c r="G288" s="84">
        <v>0</v>
      </c>
      <c r="H288" s="84"/>
      <c r="I288" s="84">
        <v>0</v>
      </c>
      <c r="J288" s="84">
        <v>16203100</v>
      </c>
      <c r="K288" s="84"/>
      <c r="L288" s="84"/>
      <c r="M288" s="84"/>
      <c r="N288" s="84"/>
      <c r="O288" s="84"/>
      <c r="P288" s="84">
        <v>16203100</v>
      </c>
      <c r="Q288" s="84"/>
      <c r="R288" s="84"/>
      <c r="S288" s="84"/>
      <c r="T288" s="84">
        <v>0</v>
      </c>
      <c r="U288" s="84"/>
      <c r="V288" s="84">
        <v>0</v>
      </c>
      <c r="W288" s="84">
        <v>4581000</v>
      </c>
      <c r="X288" s="84"/>
      <c r="Y288" s="84"/>
      <c r="Z288" s="84"/>
      <c r="AA288" s="84"/>
      <c r="AB288" s="84"/>
      <c r="AC288" s="84">
        <v>4581000</v>
      </c>
      <c r="AD288" s="84"/>
      <c r="AE288" s="100"/>
      <c r="AF288" s="85"/>
      <c r="AG288" s="97"/>
      <c r="AH288" s="81" t="s">
        <v>457</v>
      </c>
    </row>
    <row r="289" spans="1:35" s="82" customFormat="1" ht="29.25">
      <c r="A289" s="93" t="s">
        <v>458</v>
      </c>
      <c r="B289" s="83" t="s">
        <v>17</v>
      </c>
      <c r="C289" s="461" t="s">
        <v>459</v>
      </c>
      <c r="D289" s="462"/>
      <c r="E289" s="463"/>
      <c r="F289" s="158" t="s">
        <v>120</v>
      </c>
      <c r="G289" s="84">
        <v>0</v>
      </c>
      <c r="H289" s="84"/>
      <c r="I289" s="84">
        <v>0</v>
      </c>
      <c r="J289" s="84">
        <v>16203100</v>
      </c>
      <c r="K289" s="84"/>
      <c r="L289" s="84"/>
      <c r="M289" s="84"/>
      <c r="N289" s="84"/>
      <c r="O289" s="84"/>
      <c r="P289" s="84">
        <v>16203100</v>
      </c>
      <c r="Q289" s="84"/>
      <c r="R289" s="84"/>
      <c r="S289" s="84"/>
      <c r="T289" s="84">
        <v>0</v>
      </c>
      <c r="U289" s="84"/>
      <c r="V289" s="84">
        <v>0</v>
      </c>
      <c r="W289" s="84">
        <v>4581000</v>
      </c>
      <c r="X289" s="84"/>
      <c r="Y289" s="84"/>
      <c r="Z289" s="84"/>
      <c r="AA289" s="84"/>
      <c r="AB289" s="84"/>
      <c r="AC289" s="84">
        <v>4581000</v>
      </c>
      <c r="AD289" s="84"/>
      <c r="AE289" s="100"/>
      <c r="AF289" s="85"/>
      <c r="AG289" s="97"/>
      <c r="AH289" s="81" t="s">
        <v>460</v>
      </c>
    </row>
    <row r="290" spans="1:35" s="82" customFormat="1" ht="11.25">
      <c r="A290" s="93" t="s">
        <v>180</v>
      </c>
      <c r="B290" s="83" t="s">
        <v>17</v>
      </c>
      <c r="C290" s="461" t="s">
        <v>459</v>
      </c>
      <c r="D290" s="462"/>
      <c r="E290" s="463"/>
      <c r="F290" s="158" t="s">
        <v>22</v>
      </c>
      <c r="G290" s="84">
        <v>0</v>
      </c>
      <c r="H290" s="84"/>
      <c r="I290" s="84">
        <v>0</v>
      </c>
      <c r="J290" s="84">
        <v>16203100</v>
      </c>
      <c r="K290" s="84"/>
      <c r="L290" s="84"/>
      <c r="M290" s="84"/>
      <c r="N290" s="84"/>
      <c r="O290" s="84"/>
      <c r="P290" s="84">
        <v>16203100</v>
      </c>
      <c r="Q290" s="84"/>
      <c r="R290" s="84"/>
      <c r="S290" s="84"/>
      <c r="T290" s="84">
        <v>0</v>
      </c>
      <c r="U290" s="84"/>
      <c r="V290" s="84">
        <v>0</v>
      </c>
      <c r="W290" s="84">
        <v>4581000</v>
      </c>
      <c r="X290" s="84"/>
      <c r="Y290" s="84"/>
      <c r="Z290" s="84"/>
      <c r="AA290" s="84"/>
      <c r="AB290" s="84"/>
      <c r="AC290" s="84">
        <v>4581000</v>
      </c>
      <c r="AD290" s="84"/>
      <c r="AE290" s="100"/>
      <c r="AF290" s="85"/>
      <c r="AG290" s="97"/>
      <c r="AH290" s="81" t="s">
        <v>461</v>
      </c>
    </row>
    <row r="291" spans="1:35" s="82" customFormat="1" ht="11.25">
      <c r="A291" s="93" t="s">
        <v>462</v>
      </c>
      <c r="B291" s="83" t="s">
        <v>17</v>
      </c>
      <c r="C291" s="461" t="s">
        <v>459</v>
      </c>
      <c r="D291" s="462"/>
      <c r="E291" s="463"/>
      <c r="F291" s="158" t="s">
        <v>463</v>
      </c>
      <c r="G291" s="84">
        <v>0</v>
      </c>
      <c r="H291" s="84"/>
      <c r="I291" s="84">
        <v>0</v>
      </c>
      <c r="J291" s="84">
        <v>16203100</v>
      </c>
      <c r="K291" s="84"/>
      <c r="L291" s="84"/>
      <c r="M291" s="84"/>
      <c r="N291" s="84"/>
      <c r="O291" s="84"/>
      <c r="P291" s="84">
        <v>16203100</v>
      </c>
      <c r="Q291" s="84"/>
      <c r="R291" s="84"/>
      <c r="S291" s="84"/>
      <c r="T291" s="84">
        <v>0</v>
      </c>
      <c r="U291" s="84"/>
      <c r="V291" s="84">
        <v>0</v>
      </c>
      <c r="W291" s="84">
        <v>4581000</v>
      </c>
      <c r="X291" s="84"/>
      <c r="Y291" s="84"/>
      <c r="Z291" s="84"/>
      <c r="AA291" s="84"/>
      <c r="AB291" s="84"/>
      <c r="AC291" s="84">
        <v>4581000</v>
      </c>
      <c r="AD291" s="84"/>
      <c r="AE291" s="100"/>
      <c r="AF291" s="85"/>
      <c r="AG291" s="97"/>
      <c r="AH291" s="81" t="s">
        <v>464</v>
      </c>
    </row>
    <row r="292" spans="1:35" s="82" customFormat="1" ht="19.5">
      <c r="A292" s="92" t="s">
        <v>465</v>
      </c>
      <c r="B292" s="88" t="s">
        <v>17</v>
      </c>
      <c r="C292" s="464" t="s">
        <v>459</v>
      </c>
      <c r="D292" s="465"/>
      <c r="E292" s="466"/>
      <c r="F292" s="157" t="s">
        <v>466</v>
      </c>
      <c r="G292" s="84">
        <v>0</v>
      </c>
      <c r="H292" s="89"/>
      <c r="I292" s="84">
        <v>0</v>
      </c>
      <c r="J292" s="89">
        <v>16203100</v>
      </c>
      <c r="K292" s="90"/>
      <c r="L292" s="90"/>
      <c r="M292" s="90"/>
      <c r="N292" s="90"/>
      <c r="O292" s="90"/>
      <c r="P292" s="90">
        <v>16203100</v>
      </c>
      <c r="Q292" s="90"/>
      <c r="R292" s="90"/>
      <c r="S292" s="90"/>
      <c r="T292" s="84">
        <v>0</v>
      </c>
      <c r="U292" s="89"/>
      <c r="V292" s="84">
        <v>0</v>
      </c>
      <c r="W292" s="89">
        <v>4581000</v>
      </c>
      <c r="X292" s="90"/>
      <c r="Y292" s="90"/>
      <c r="Z292" s="90"/>
      <c r="AA292" s="90"/>
      <c r="AB292" s="90"/>
      <c r="AC292" s="90">
        <v>4581000</v>
      </c>
      <c r="AD292" s="90"/>
      <c r="AE292" s="102"/>
      <c r="AF292" s="91"/>
      <c r="AG292" s="127" t="str">
        <f>C292&amp;F292</f>
        <v>00014010000000000511</v>
      </c>
      <c r="AH292" s="81" t="str">
        <f>C292&amp;F292</f>
        <v>00014010000000000511</v>
      </c>
    </row>
    <row r="293" spans="1:35" s="38" customFormat="1" ht="24" customHeight="1" thickBot="1">
      <c r="A293" s="41" t="s">
        <v>18</v>
      </c>
      <c r="B293" s="68">
        <v>450</v>
      </c>
      <c r="C293" s="481" t="s">
        <v>68</v>
      </c>
      <c r="D293" s="482"/>
      <c r="E293" s="482"/>
      <c r="F293" s="483"/>
      <c r="G293" s="69">
        <v>-9726857.5700000003</v>
      </c>
      <c r="H293" s="69">
        <v>0</v>
      </c>
      <c r="I293" s="69">
        <v>-9726857.5700000003</v>
      </c>
      <c r="J293" s="69">
        <v>0</v>
      </c>
      <c r="K293" s="69">
        <v>0</v>
      </c>
      <c r="L293" s="69">
        <v>0</v>
      </c>
      <c r="M293" s="69">
        <v>0</v>
      </c>
      <c r="N293" s="69">
        <v>0</v>
      </c>
      <c r="O293" s="69">
        <v>0</v>
      </c>
      <c r="P293" s="69">
        <v>-2520171.9700000002</v>
      </c>
      <c r="Q293" s="69">
        <v>-7161685.5999999996</v>
      </c>
      <c r="R293" s="69">
        <v>-45000</v>
      </c>
      <c r="S293" s="69">
        <v>0</v>
      </c>
      <c r="T293" s="107">
        <v>43234782.240000002</v>
      </c>
      <c r="U293" s="69">
        <v>0</v>
      </c>
      <c r="V293" s="69">
        <v>43234782.240000002</v>
      </c>
      <c r="W293" s="69">
        <v>0</v>
      </c>
      <c r="X293" s="69">
        <v>0</v>
      </c>
      <c r="Y293" s="69">
        <v>0</v>
      </c>
      <c r="Z293" s="69">
        <v>0</v>
      </c>
      <c r="AA293" s="69">
        <v>0</v>
      </c>
      <c r="AB293" s="69">
        <v>0</v>
      </c>
      <c r="AC293" s="69">
        <v>18433972.260000002</v>
      </c>
      <c r="AD293" s="69">
        <v>25934073.93</v>
      </c>
      <c r="AE293" s="103">
        <v>-1133263.95</v>
      </c>
      <c r="AF293" s="70">
        <v>0</v>
      </c>
      <c r="AG293" s="42"/>
      <c r="AH293" s="42"/>
      <c r="AI293" s="42"/>
    </row>
    <row r="294" spans="1:35">
      <c r="A294" s="17"/>
      <c r="B294" s="18"/>
      <c r="C294" s="19"/>
      <c r="D294" s="19"/>
      <c r="E294" s="19"/>
      <c r="F294" s="20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31"/>
      <c r="AH294" s="31"/>
      <c r="AI294" s="2"/>
    </row>
  </sheetData>
  <mergeCells count="320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293:F293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AC4:AC5"/>
    <mergeCell ref="Z4:Z5"/>
    <mergeCell ref="X4:X5"/>
    <mergeCell ref="Y4:Y5"/>
    <mergeCell ref="U4:U5"/>
    <mergeCell ref="M4:M5"/>
    <mergeCell ref="V4:V5"/>
    <mergeCell ref="O4:O5"/>
    <mergeCell ref="R4:R5"/>
    <mergeCell ref="C9:E9"/>
    <mergeCell ref="C10:E10"/>
    <mergeCell ref="C11:E11"/>
    <mergeCell ref="C12:E12"/>
    <mergeCell ref="C13:E13"/>
    <mergeCell ref="C14:E14"/>
    <mergeCell ref="C6:F6"/>
    <mergeCell ref="C3:F5"/>
    <mergeCell ref="Q4:Q5"/>
    <mergeCell ref="C7:F7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91:E291"/>
    <mergeCell ref="C292:E29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1">
      <c r="A1" s="11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2"/>
      <c r="M1" s="22"/>
      <c r="N1" s="22"/>
      <c r="O1" s="22"/>
      <c r="P1" s="22"/>
      <c r="Q1" s="22"/>
      <c r="R1" s="22"/>
      <c r="S1" s="118" t="s">
        <v>61</v>
      </c>
      <c r="T1" s="22"/>
      <c r="U1" s="22"/>
      <c r="V1" s="110"/>
      <c r="W1" s="110"/>
      <c r="X1" s="110"/>
      <c r="Y1" s="110"/>
      <c r="Z1" s="22"/>
      <c r="AA1" s="22"/>
      <c r="AB1" s="22"/>
      <c r="AC1" s="22"/>
      <c r="AD1" s="22"/>
      <c r="AE1" s="4"/>
      <c r="AF1" s="4"/>
      <c r="AG1" s="4"/>
      <c r="AH1" s="4"/>
      <c r="AI1" s="4"/>
      <c r="AJ1" s="117"/>
      <c r="AK1" s="117"/>
      <c r="AL1" s="118" t="s">
        <v>62</v>
      </c>
      <c r="AM1" s="2"/>
      <c r="AN1" s="31"/>
      <c r="AO1" s="2"/>
    </row>
    <row r="2" spans="1:41" ht="6.75" customHeight="1">
      <c r="A2" s="23"/>
      <c r="B2" s="5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3"/>
      <c r="U2" s="5"/>
      <c r="V2" s="5"/>
      <c r="W2" s="5"/>
      <c r="X2" s="5"/>
      <c r="Y2" s="7"/>
      <c r="Z2" s="8"/>
      <c r="AA2" s="8"/>
      <c r="AB2" s="8"/>
      <c r="AC2" s="8"/>
      <c r="AD2" s="8"/>
      <c r="AE2" s="24"/>
      <c r="AF2" s="24"/>
      <c r="AG2" s="24"/>
      <c r="AH2" s="24"/>
      <c r="AI2" s="24"/>
      <c r="AJ2" s="24"/>
      <c r="AK2" s="24"/>
      <c r="AL2" s="24"/>
      <c r="AM2" s="109"/>
      <c r="AN2" s="109"/>
      <c r="AO2" s="2"/>
    </row>
    <row r="3" spans="1:41" ht="15" customHeight="1">
      <c r="A3" s="523" t="s">
        <v>5</v>
      </c>
      <c r="B3" s="511" t="s">
        <v>6</v>
      </c>
      <c r="C3" s="521" t="s">
        <v>20</v>
      </c>
      <c r="D3" s="522"/>
      <c r="E3" s="522"/>
      <c r="F3" s="523"/>
      <c r="G3" s="519" t="s">
        <v>8</v>
      </c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36" t="s">
        <v>5</v>
      </c>
      <c r="U3" s="511" t="s">
        <v>6</v>
      </c>
      <c r="V3" s="521" t="s">
        <v>20</v>
      </c>
      <c r="W3" s="522"/>
      <c r="X3" s="522"/>
      <c r="Y3" s="523"/>
      <c r="Z3" s="514" t="s">
        <v>9</v>
      </c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</row>
    <row r="4" spans="1:41" ht="15" customHeight="1">
      <c r="A4" s="526"/>
      <c r="B4" s="512"/>
      <c r="C4" s="524"/>
      <c r="D4" s="525"/>
      <c r="E4" s="525"/>
      <c r="F4" s="526"/>
      <c r="G4" s="503" t="s">
        <v>34</v>
      </c>
      <c r="H4" s="503" t="s">
        <v>35</v>
      </c>
      <c r="I4" s="503" t="s">
        <v>32</v>
      </c>
      <c r="J4" s="503" t="s">
        <v>36</v>
      </c>
      <c r="K4" s="503" t="s">
        <v>10</v>
      </c>
      <c r="L4" s="505" t="s">
        <v>46</v>
      </c>
      <c r="M4" s="505" t="s">
        <v>11</v>
      </c>
      <c r="N4" s="505" t="s">
        <v>56</v>
      </c>
      <c r="O4" s="505" t="s">
        <v>57</v>
      </c>
      <c r="P4" s="505" t="s">
        <v>12</v>
      </c>
      <c r="Q4" s="505" t="s">
        <v>58</v>
      </c>
      <c r="R4" s="505" t="s">
        <v>59</v>
      </c>
      <c r="S4" s="507" t="s">
        <v>13</v>
      </c>
      <c r="T4" s="537"/>
      <c r="U4" s="512"/>
      <c r="V4" s="524"/>
      <c r="W4" s="525"/>
      <c r="X4" s="525"/>
      <c r="Y4" s="526"/>
      <c r="Z4" s="503" t="s">
        <v>34</v>
      </c>
      <c r="AA4" s="503" t="s">
        <v>35</v>
      </c>
      <c r="AB4" s="503" t="s">
        <v>32</v>
      </c>
      <c r="AC4" s="503" t="s">
        <v>36</v>
      </c>
      <c r="AD4" s="503" t="s">
        <v>10</v>
      </c>
      <c r="AE4" s="505" t="s">
        <v>46</v>
      </c>
      <c r="AF4" s="505" t="s">
        <v>11</v>
      </c>
      <c r="AG4" s="505" t="s">
        <v>56</v>
      </c>
      <c r="AH4" s="505" t="s">
        <v>57</v>
      </c>
      <c r="AI4" s="505" t="s">
        <v>12</v>
      </c>
      <c r="AJ4" s="505" t="s">
        <v>58</v>
      </c>
      <c r="AK4" s="505" t="s">
        <v>59</v>
      </c>
      <c r="AL4" s="507" t="s">
        <v>13</v>
      </c>
    </row>
    <row r="5" spans="1:41" ht="123" customHeight="1">
      <c r="A5" s="529"/>
      <c r="B5" s="513"/>
      <c r="C5" s="527"/>
      <c r="D5" s="528"/>
      <c r="E5" s="528"/>
      <c r="F5" s="529"/>
      <c r="G5" s="504"/>
      <c r="H5" s="504"/>
      <c r="I5" s="504"/>
      <c r="J5" s="504"/>
      <c r="K5" s="504"/>
      <c r="L5" s="506"/>
      <c r="M5" s="506"/>
      <c r="N5" s="506"/>
      <c r="O5" s="506"/>
      <c r="P5" s="506"/>
      <c r="Q5" s="506"/>
      <c r="R5" s="506"/>
      <c r="S5" s="508"/>
      <c r="T5" s="538"/>
      <c r="U5" s="513"/>
      <c r="V5" s="527"/>
      <c r="W5" s="528"/>
      <c r="X5" s="528"/>
      <c r="Y5" s="529"/>
      <c r="Z5" s="504"/>
      <c r="AA5" s="504"/>
      <c r="AB5" s="504"/>
      <c r="AC5" s="504"/>
      <c r="AD5" s="504"/>
      <c r="AE5" s="506"/>
      <c r="AF5" s="506"/>
      <c r="AG5" s="506"/>
      <c r="AH5" s="506"/>
      <c r="AI5" s="506"/>
      <c r="AJ5" s="506"/>
      <c r="AK5" s="506"/>
      <c r="AL5" s="508"/>
    </row>
    <row r="6" spans="1:41" s="38" customFormat="1" ht="12" thickBot="1">
      <c r="A6" s="25">
        <v>1</v>
      </c>
      <c r="B6" s="26">
        <v>2</v>
      </c>
      <c r="C6" s="533">
        <v>3</v>
      </c>
      <c r="D6" s="534"/>
      <c r="E6" s="534"/>
      <c r="F6" s="535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533">
        <v>3</v>
      </c>
      <c r="W6" s="534"/>
      <c r="X6" s="534"/>
      <c r="Y6" s="535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1" s="38" customFormat="1" ht="22.5">
      <c r="A7" s="39" t="s">
        <v>21</v>
      </c>
      <c r="B7" s="35" t="s">
        <v>22</v>
      </c>
      <c r="C7" s="485" t="s">
        <v>68</v>
      </c>
      <c r="D7" s="486"/>
      <c r="E7" s="486"/>
      <c r="F7" s="487"/>
      <c r="G7" s="40">
        <v>9726857.5700000003</v>
      </c>
      <c r="H7" s="40">
        <v>0</v>
      </c>
      <c r="I7" s="40">
        <v>9726857.5700000003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2520171.9700000002</v>
      </c>
      <c r="Q7" s="40">
        <v>7161685.5999999996</v>
      </c>
      <c r="R7" s="40">
        <v>45000</v>
      </c>
      <c r="S7" s="40">
        <v>0</v>
      </c>
      <c r="T7" s="39" t="s">
        <v>21</v>
      </c>
      <c r="U7" s="35" t="s">
        <v>22</v>
      </c>
      <c r="V7" s="485" t="s">
        <v>15</v>
      </c>
      <c r="W7" s="486"/>
      <c r="X7" s="486"/>
      <c r="Y7" s="487"/>
      <c r="Z7" s="106">
        <v>-43234782.240000002</v>
      </c>
      <c r="AA7" s="40">
        <v>0</v>
      </c>
      <c r="AB7" s="40">
        <v>-43234782.240000002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-18433972.260000002</v>
      </c>
      <c r="AJ7" s="40">
        <v>-25934073.93</v>
      </c>
      <c r="AK7" s="40">
        <v>1133263.95</v>
      </c>
      <c r="AL7" s="37">
        <v>0</v>
      </c>
    </row>
    <row r="8" spans="1:41" s="38" customFormat="1" ht="11.25">
      <c r="A8" s="43" t="s">
        <v>23</v>
      </c>
      <c r="B8" s="44"/>
      <c r="C8" s="497" t="s">
        <v>68</v>
      </c>
      <c r="D8" s="498"/>
      <c r="E8" s="498"/>
      <c r="F8" s="499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3" t="s">
        <v>23</v>
      </c>
      <c r="U8" s="44"/>
      <c r="V8" s="497" t="s">
        <v>15</v>
      </c>
      <c r="W8" s="498"/>
      <c r="X8" s="498"/>
      <c r="Y8" s="499"/>
      <c r="Z8" s="46"/>
      <c r="AA8" s="45"/>
      <c r="AB8" s="45"/>
      <c r="AC8" s="45"/>
      <c r="AD8" s="45"/>
      <c r="AE8" s="46"/>
      <c r="AF8" s="47"/>
      <c r="AG8" s="47"/>
      <c r="AH8" s="47"/>
      <c r="AI8" s="47"/>
      <c r="AJ8" s="47"/>
      <c r="AK8" s="47"/>
      <c r="AL8" s="48"/>
    </row>
    <row r="9" spans="1:41" s="38" customFormat="1" ht="22.5">
      <c r="A9" s="126" t="s">
        <v>53</v>
      </c>
      <c r="B9" s="50" t="s">
        <v>24</v>
      </c>
      <c r="C9" s="500"/>
      <c r="D9" s="501"/>
      <c r="E9" s="501"/>
      <c r="F9" s="502"/>
      <c r="G9" s="51">
        <v>-1596000</v>
      </c>
      <c r="H9" s="51">
        <v>0</v>
      </c>
      <c r="I9" s="51">
        <v>-1596000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-1596000</v>
      </c>
      <c r="Q9" s="51">
        <v>0</v>
      </c>
      <c r="R9" s="51">
        <v>0</v>
      </c>
      <c r="S9" s="51">
        <v>0</v>
      </c>
      <c r="T9" s="49" t="s">
        <v>53</v>
      </c>
      <c r="U9" s="50" t="s">
        <v>24</v>
      </c>
      <c r="V9" s="500"/>
      <c r="W9" s="501"/>
      <c r="X9" s="501"/>
      <c r="Y9" s="502"/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104">
        <v>0</v>
      </c>
      <c r="AL9" s="52">
        <v>0</v>
      </c>
    </row>
    <row r="10" spans="1:41" s="82" customFormat="1" ht="19.5">
      <c r="A10" s="93" t="s">
        <v>99</v>
      </c>
      <c r="B10" s="83" t="s">
        <v>24</v>
      </c>
      <c r="C10" s="461" t="s">
        <v>63</v>
      </c>
      <c r="D10" s="470"/>
      <c r="E10" s="470"/>
      <c r="F10" s="471"/>
      <c r="G10" s="84">
        <v>-1596000</v>
      </c>
      <c r="H10" s="84"/>
      <c r="I10" s="84">
        <v>-1596000</v>
      </c>
      <c r="J10" s="84"/>
      <c r="K10" s="84"/>
      <c r="L10" s="84"/>
      <c r="M10" s="84"/>
      <c r="N10" s="84"/>
      <c r="O10" s="84"/>
      <c r="P10" s="84">
        <v>-1596000</v>
      </c>
      <c r="Q10" s="84"/>
      <c r="R10" s="84"/>
      <c r="S10" s="84"/>
      <c r="T10" s="93" t="str">
        <f t="shared" ref="T10:T19" si="0">""&amp;A10</f>
        <v>ИСТОЧНИКИ ВНУТРЕННЕГО ФИНАНСИРОВАНИЯ ДЕФИЦИТОВ БЮДЖЕТОВ</v>
      </c>
      <c r="U10" s="83" t="str">
        <f t="shared" ref="U10:U19" si="1">""&amp;B10</f>
        <v>520</v>
      </c>
      <c r="V10" s="461" t="str">
        <f t="shared" ref="V10:V19" si="2">""&amp;C10</f>
        <v>00001000000000000000</v>
      </c>
      <c r="W10" s="470"/>
      <c r="X10" s="470"/>
      <c r="Y10" s="471"/>
      <c r="Z10" s="84">
        <v>0</v>
      </c>
      <c r="AA10" s="84"/>
      <c r="AB10" s="84">
        <v>0</v>
      </c>
      <c r="AC10" s="84"/>
      <c r="AD10" s="84"/>
      <c r="AE10" s="84"/>
      <c r="AF10" s="84"/>
      <c r="AG10" s="84"/>
      <c r="AH10" s="84"/>
      <c r="AI10" s="84">
        <v>0</v>
      </c>
      <c r="AJ10" s="84"/>
      <c r="AK10" s="100"/>
      <c r="AL10" s="85"/>
      <c r="AM10" s="80" t="str">
        <f t="shared" ref="AM10:AM19" si="3">"" &amp; C10</f>
        <v>00001000000000000000</v>
      </c>
      <c r="AN10" s="81"/>
    </row>
    <row r="11" spans="1:41" s="82" customFormat="1" ht="19.5">
      <c r="A11" s="93" t="s">
        <v>101</v>
      </c>
      <c r="B11" s="83" t="s">
        <v>24</v>
      </c>
      <c r="C11" s="461" t="s">
        <v>100</v>
      </c>
      <c r="D11" s="470"/>
      <c r="E11" s="470"/>
      <c r="F11" s="471"/>
      <c r="G11" s="84">
        <v>1896000</v>
      </c>
      <c r="H11" s="84"/>
      <c r="I11" s="84">
        <v>1896000</v>
      </c>
      <c r="J11" s="84"/>
      <c r="K11" s="84"/>
      <c r="L11" s="84"/>
      <c r="M11" s="84"/>
      <c r="N11" s="84"/>
      <c r="O11" s="84"/>
      <c r="P11" s="84">
        <v>1896000</v>
      </c>
      <c r="Q11" s="84"/>
      <c r="R11" s="84"/>
      <c r="S11" s="84"/>
      <c r="T11" s="93" t="str">
        <f t="shared" si="0"/>
        <v>Кредиты кредитных организаций в валюте Российской Федерации</v>
      </c>
      <c r="U11" s="83" t="str">
        <f t="shared" si="1"/>
        <v>520</v>
      </c>
      <c r="V11" s="461" t="str">
        <f t="shared" si="2"/>
        <v>00001020000000000000</v>
      </c>
      <c r="W11" s="470"/>
      <c r="X11" s="470"/>
      <c r="Y11" s="471"/>
      <c r="Z11" s="84">
        <v>0</v>
      </c>
      <c r="AA11" s="84"/>
      <c r="AB11" s="84">
        <v>0</v>
      </c>
      <c r="AC11" s="84"/>
      <c r="AD11" s="84"/>
      <c r="AE11" s="84"/>
      <c r="AF11" s="84"/>
      <c r="AG11" s="84"/>
      <c r="AH11" s="84"/>
      <c r="AI11" s="84">
        <v>0</v>
      </c>
      <c r="AJ11" s="84"/>
      <c r="AK11" s="100"/>
      <c r="AL11" s="85"/>
      <c r="AM11" s="80" t="str">
        <f t="shared" si="3"/>
        <v>00001020000000000000</v>
      </c>
      <c r="AN11" s="81"/>
    </row>
    <row r="12" spans="1:41" s="82" customFormat="1" ht="19.5">
      <c r="A12" s="93" t="s">
        <v>102</v>
      </c>
      <c r="B12" s="83" t="s">
        <v>24</v>
      </c>
      <c r="C12" s="461" t="s">
        <v>103</v>
      </c>
      <c r="D12" s="470"/>
      <c r="E12" s="470"/>
      <c r="F12" s="471"/>
      <c r="G12" s="84">
        <v>7756000</v>
      </c>
      <c r="H12" s="84"/>
      <c r="I12" s="84">
        <v>7756000</v>
      </c>
      <c r="J12" s="84"/>
      <c r="K12" s="84"/>
      <c r="L12" s="84"/>
      <c r="M12" s="84"/>
      <c r="N12" s="84"/>
      <c r="O12" s="84"/>
      <c r="P12" s="84">
        <v>7756000</v>
      </c>
      <c r="Q12" s="84"/>
      <c r="R12" s="84"/>
      <c r="S12" s="84"/>
      <c r="T12" s="93" t="str">
        <f t="shared" si="0"/>
        <v>Получение кредитов от кредитных организаций в валюте Российской Федерации</v>
      </c>
      <c r="U12" s="83" t="str">
        <f t="shared" si="1"/>
        <v>520</v>
      </c>
      <c r="V12" s="461" t="str">
        <f t="shared" si="2"/>
        <v>00001020000000000700</v>
      </c>
      <c r="W12" s="470"/>
      <c r="X12" s="470"/>
      <c r="Y12" s="471"/>
      <c r="Z12" s="84">
        <v>0</v>
      </c>
      <c r="AA12" s="84"/>
      <c r="AB12" s="84">
        <v>0</v>
      </c>
      <c r="AC12" s="84"/>
      <c r="AD12" s="84"/>
      <c r="AE12" s="84"/>
      <c r="AF12" s="84"/>
      <c r="AG12" s="84"/>
      <c r="AH12" s="84"/>
      <c r="AI12" s="84"/>
      <c r="AJ12" s="84"/>
      <c r="AK12" s="100"/>
      <c r="AL12" s="85"/>
      <c r="AM12" s="80" t="str">
        <f t="shared" si="3"/>
        <v>00001020000000000700</v>
      </c>
      <c r="AN12" s="81"/>
    </row>
    <row r="13" spans="1:41" s="82" customFormat="1" ht="19.5">
      <c r="A13" s="93" t="s">
        <v>105</v>
      </c>
      <c r="B13" s="83" t="s">
        <v>24</v>
      </c>
      <c r="C13" s="461" t="s">
        <v>104</v>
      </c>
      <c r="D13" s="470"/>
      <c r="E13" s="470"/>
      <c r="F13" s="471"/>
      <c r="G13" s="84">
        <v>-5860000</v>
      </c>
      <c r="H13" s="84"/>
      <c r="I13" s="84">
        <v>-5860000</v>
      </c>
      <c r="J13" s="84"/>
      <c r="K13" s="84"/>
      <c r="L13" s="84"/>
      <c r="M13" s="84"/>
      <c r="N13" s="84"/>
      <c r="O13" s="84"/>
      <c r="P13" s="84">
        <v>-5860000</v>
      </c>
      <c r="Q13" s="84"/>
      <c r="R13" s="84"/>
      <c r="S13" s="84"/>
      <c r="T13" s="93" t="str">
        <f t="shared" si="0"/>
        <v>Погашение кредитов, предоставленных кредитными организациями в валюте Российской Федерации</v>
      </c>
      <c r="U13" s="83" t="str">
        <f t="shared" si="1"/>
        <v>520</v>
      </c>
      <c r="V13" s="461" t="str">
        <f t="shared" si="2"/>
        <v>00001020000000000800</v>
      </c>
      <c r="W13" s="470"/>
      <c r="X13" s="470"/>
      <c r="Y13" s="471"/>
      <c r="Z13" s="84">
        <v>0</v>
      </c>
      <c r="AA13" s="84"/>
      <c r="AB13" s="84">
        <v>0</v>
      </c>
      <c r="AC13" s="84"/>
      <c r="AD13" s="84"/>
      <c r="AE13" s="84"/>
      <c r="AF13" s="84"/>
      <c r="AG13" s="84"/>
      <c r="AH13" s="84"/>
      <c r="AI13" s="84">
        <v>0</v>
      </c>
      <c r="AJ13" s="84"/>
      <c r="AK13" s="100"/>
      <c r="AL13" s="85"/>
      <c r="AM13" s="80" t="str">
        <f t="shared" si="3"/>
        <v>00001020000000000800</v>
      </c>
      <c r="AN13" s="81"/>
    </row>
    <row r="14" spans="1:41" s="82" customFormat="1" ht="29.25">
      <c r="A14" s="124" t="s">
        <v>107</v>
      </c>
      <c r="B14" s="94" t="s">
        <v>24</v>
      </c>
      <c r="C14" s="494" t="s">
        <v>106</v>
      </c>
      <c r="D14" s="495"/>
      <c r="E14" s="495"/>
      <c r="F14" s="496"/>
      <c r="G14" s="84">
        <v>7756000</v>
      </c>
      <c r="H14" s="89"/>
      <c r="I14" s="84">
        <v>7756000</v>
      </c>
      <c r="J14" s="89"/>
      <c r="K14" s="74"/>
      <c r="L14" s="74"/>
      <c r="M14" s="74"/>
      <c r="N14" s="74"/>
      <c r="O14" s="74"/>
      <c r="P14" s="74">
        <v>7756000</v>
      </c>
      <c r="Q14" s="74"/>
      <c r="R14" s="74"/>
      <c r="S14" s="74"/>
      <c r="T14" s="111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12" t="str">
        <f t="shared" si="1"/>
        <v>520</v>
      </c>
      <c r="V14" s="539" t="str">
        <f t="shared" si="2"/>
        <v>00001020000050000710</v>
      </c>
      <c r="W14" s="540"/>
      <c r="X14" s="540"/>
      <c r="Y14" s="541"/>
      <c r="Z14" s="84">
        <v>0</v>
      </c>
      <c r="AA14" s="89"/>
      <c r="AB14" s="84">
        <v>0</v>
      </c>
      <c r="AC14" s="89"/>
      <c r="AD14" s="74"/>
      <c r="AE14" s="74"/>
      <c r="AF14" s="74"/>
      <c r="AG14" s="74"/>
      <c r="AH14" s="74"/>
      <c r="AI14" s="74"/>
      <c r="AJ14" s="74"/>
      <c r="AK14" s="75"/>
      <c r="AL14" s="76"/>
      <c r="AM14" s="80" t="str">
        <f t="shared" si="3"/>
        <v>00001020000050000710</v>
      </c>
      <c r="AN14" s="81"/>
    </row>
    <row r="15" spans="1:41" s="82" customFormat="1" ht="29.25">
      <c r="A15" s="124" t="s">
        <v>109</v>
      </c>
      <c r="B15" s="94" t="s">
        <v>24</v>
      </c>
      <c r="C15" s="494" t="s">
        <v>108</v>
      </c>
      <c r="D15" s="495"/>
      <c r="E15" s="495"/>
      <c r="F15" s="496"/>
      <c r="G15" s="84">
        <v>-5860000</v>
      </c>
      <c r="H15" s="89"/>
      <c r="I15" s="84">
        <v>-5860000</v>
      </c>
      <c r="J15" s="89"/>
      <c r="K15" s="74"/>
      <c r="L15" s="74"/>
      <c r="M15" s="74"/>
      <c r="N15" s="74"/>
      <c r="O15" s="74"/>
      <c r="P15" s="74">
        <v>-5860000</v>
      </c>
      <c r="Q15" s="74"/>
      <c r="R15" s="74"/>
      <c r="S15" s="74"/>
      <c r="T15" s="111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12" t="str">
        <f t="shared" si="1"/>
        <v>520</v>
      </c>
      <c r="V15" s="539" t="str">
        <f t="shared" si="2"/>
        <v>00001020000050000810</v>
      </c>
      <c r="W15" s="540"/>
      <c r="X15" s="540"/>
      <c r="Y15" s="541"/>
      <c r="Z15" s="84">
        <v>0</v>
      </c>
      <c r="AA15" s="89"/>
      <c r="AB15" s="84">
        <v>0</v>
      </c>
      <c r="AC15" s="89"/>
      <c r="AD15" s="74"/>
      <c r="AE15" s="74"/>
      <c r="AF15" s="74"/>
      <c r="AG15" s="74"/>
      <c r="AH15" s="74"/>
      <c r="AI15" s="74">
        <v>0</v>
      </c>
      <c r="AJ15" s="74"/>
      <c r="AK15" s="75"/>
      <c r="AL15" s="76"/>
      <c r="AM15" s="80" t="str">
        <f t="shared" si="3"/>
        <v>00001020000050000810</v>
      </c>
      <c r="AN15" s="81"/>
    </row>
    <row r="16" spans="1:41" s="82" customFormat="1" ht="19.5">
      <c r="A16" s="93" t="s">
        <v>111</v>
      </c>
      <c r="B16" s="83" t="s">
        <v>24</v>
      </c>
      <c r="C16" s="461" t="s">
        <v>110</v>
      </c>
      <c r="D16" s="470"/>
      <c r="E16" s="470"/>
      <c r="F16" s="471"/>
      <c r="G16" s="84">
        <v>-3492000</v>
      </c>
      <c r="H16" s="84"/>
      <c r="I16" s="84">
        <v>-3492000</v>
      </c>
      <c r="J16" s="84"/>
      <c r="K16" s="84"/>
      <c r="L16" s="84"/>
      <c r="M16" s="84"/>
      <c r="N16" s="84"/>
      <c r="O16" s="84"/>
      <c r="P16" s="84">
        <v>-3492000</v>
      </c>
      <c r="Q16" s="84"/>
      <c r="R16" s="84"/>
      <c r="S16" s="84"/>
      <c r="T16" s="93" t="str">
        <f t="shared" si="0"/>
        <v>Бюджетные кредиты от других бюджетов бюджетной системы Российской Федерации</v>
      </c>
      <c r="U16" s="83" t="str">
        <f t="shared" si="1"/>
        <v>520</v>
      </c>
      <c r="V16" s="461" t="str">
        <f t="shared" si="2"/>
        <v>00001030000000000000</v>
      </c>
      <c r="W16" s="470"/>
      <c r="X16" s="470"/>
      <c r="Y16" s="471"/>
      <c r="Z16" s="84">
        <v>0</v>
      </c>
      <c r="AA16" s="84"/>
      <c r="AB16" s="84">
        <v>0</v>
      </c>
      <c r="AC16" s="84"/>
      <c r="AD16" s="84"/>
      <c r="AE16" s="84"/>
      <c r="AF16" s="84"/>
      <c r="AG16" s="84"/>
      <c r="AH16" s="84"/>
      <c r="AI16" s="84">
        <v>0</v>
      </c>
      <c r="AJ16" s="84"/>
      <c r="AK16" s="100"/>
      <c r="AL16" s="85"/>
      <c r="AM16" s="80" t="str">
        <f t="shared" si="3"/>
        <v>00001030000000000000</v>
      </c>
      <c r="AN16" s="81"/>
    </row>
    <row r="17" spans="1:40" s="82" customFormat="1" ht="29.25">
      <c r="A17" s="93" t="s">
        <v>113</v>
      </c>
      <c r="B17" s="83" t="s">
        <v>24</v>
      </c>
      <c r="C17" s="461" t="s">
        <v>112</v>
      </c>
      <c r="D17" s="470"/>
      <c r="E17" s="470"/>
      <c r="F17" s="471"/>
      <c r="G17" s="84">
        <v>-3492000</v>
      </c>
      <c r="H17" s="84"/>
      <c r="I17" s="84">
        <v>-3492000</v>
      </c>
      <c r="J17" s="84"/>
      <c r="K17" s="84"/>
      <c r="L17" s="84"/>
      <c r="M17" s="84"/>
      <c r="N17" s="84"/>
      <c r="O17" s="84"/>
      <c r="P17" s="84">
        <v>-3492000</v>
      </c>
      <c r="Q17" s="84"/>
      <c r="R17" s="84"/>
      <c r="S17" s="84"/>
      <c r="T17" s="93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83" t="str">
        <f t="shared" si="1"/>
        <v>520</v>
      </c>
      <c r="V17" s="461" t="str">
        <f t="shared" si="2"/>
        <v>00001030100000000000</v>
      </c>
      <c r="W17" s="470"/>
      <c r="X17" s="470"/>
      <c r="Y17" s="471"/>
      <c r="Z17" s="84">
        <v>0</v>
      </c>
      <c r="AA17" s="84"/>
      <c r="AB17" s="84">
        <v>0</v>
      </c>
      <c r="AC17" s="84"/>
      <c r="AD17" s="84"/>
      <c r="AE17" s="84"/>
      <c r="AF17" s="84"/>
      <c r="AG17" s="84"/>
      <c r="AH17" s="84"/>
      <c r="AI17" s="84">
        <v>0</v>
      </c>
      <c r="AJ17" s="84"/>
      <c r="AK17" s="100"/>
      <c r="AL17" s="85"/>
      <c r="AM17" s="80" t="str">
        <f t="shared" si="3"/>
        <v>00001030100000000000</v>
      </c>
      <c r="AN17" s="81"/>
    </row>
    <row r="18" spans="1:40" s="82" customFormat="1" ht="29.25">
      <c r="A18" s="93" t="s">
        <v>115</v>
      </c>
      <c r="B18" s="83" t="s">
        <v>24</v>
      </c>
      <c r="C18" s="461" t="s">
        <v>114</v>
      </c>
      <c r="D18" s="470"/>
      <c r="E18" s="470"/>
      <c r="F18" s="471"/>
      <c r="G18" s="84">
        <v>-3492000</v>
      </c>
      <c r="H18" s="84"/>
      <c r="I18" s="84">
        <v>-3492000</v>
      </c>
      <c r="J18" s="84"/>
      <c r="K18" s="84"/>
      <c r="L18" s="84"/>
      <c r="M18" s="84"/>
      <c r="N18" s="84"/>
      <c r="O18" s="84"/>
      <c r="P18" s="84">
        <v>-3492000</v>
      </c>
      <c r="Q18" s="84"/>
      <c r="R18" s="84"/>
      <c r="S18" s="84"/>
      <c r="T18" s="93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83" t="str">
        <f t="shared" si="1"/>
        <v>520</v>
      </c>
      <c r="V18" s="461" t="str">
        <f t="shared" si="2"/>
        <v>00001030100000000800</v>
      </c>
      <c r="W18" s="470"/>
      <c r="X18" s="470"/>
      <c r="Y18" s="471"/>
      <c r="Z18" s="84">
        <v>0</v>
      </c>
      <c r="AA18" s="84"/>
      <c r="AB18" s="84">
        <v>0</v>
      </c>
      <c r="AC18" s="84"/>
      <c r="AD18" s="84"/>
      <c r="AE18" s="84"/>
      <c r="AF18" s="84"/>
      <c r="AG18" s="84"/>
      <c r="AH18" s="84"/>
      <c r="AI18" s="84">
        <v>0</v>
      </c>
      <c r="AJ18" s="84"/>
      <c r="AK18" s="100"/>
      <c r="AL18" s="85"/>
      <c r="AM18" s="80" t="str">
        <f t="shared" si="3"/>
        <v>00001030100000000800</v>
      </c>
      <c r="AN18" s="81"/>
    </row>
    <row r="19" spans="1:40" s="82" customFormat="1" ht="39">
      <c r="A19" s="124" t="s">
        <v>117</v>
      </c>
      <c r="B19" s="94" t="s">
        <v>24</v>
      </c>
      <c r="C19" s="494" t="s">
        <v>116</v>
      </c>
      <c r="D19" s="495"/>
      <c r="E19" s="495"/>
      <c r="F19" s="496"/>
      <c r="G19" s="84">
        <v>-3492000</v>
      </c>
      <c r="H19" s="89"/>
      <c r="I19" s="84">
        <v>-3492000</v>
      </c>
      <c r="J19" s="89"/>
      <c r="K19" s="74"/>
      <c r="L19" s="74"/>
      <c r="M19" s="74"/>
      <c r="N19" s="74"/>
      <c r="O19" s="74"/>
      <c r="P19" s="74">
        <v>-3492000</v>
      </c>
      <c r="Q19" s="74"/>
      <c r="R19" s="74"/>
      <c r="S19" s="74"/>
      <c r="T19" s="111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12" t="str">
        <f t="shared" si="1"/>
        <v>520</v>
      </c>
      <c r="V19" s="539" t="str">
        <f t="shared" si="2"/>
        <v>00001030100050000810</v>
      </c>
      <c r="W19" s="540"/>
      <c r="X19" s="540"/>
      <c r="Y19" s="541"/>
      <c r="Z19" s="84">
        <v>0</v>
      </c>
      <c r="AA19" s="89"/>
      <c r="AB19" s="84">
        <v>0</v>
      </c>
      <c r="AC19" s="89"/>
      <c r="AD19" s="74"/>
      <c r="AE19" s="74"/>
      <c r="AF19" s="74"/>
      <c r="AG19" s="74"/>
      <c r="AH19" s="74"/>
      <c r="AI19" s="74">
        <v>0</v>
      </c>
      <c r="AJ19" s="74"/>
      <c r="AK19" s="75"/>
      <c r="AL19" s="76"/>
      <c r="AM19" s="80" t="str">
        <f t="shared" si="3"/>
        <v>00001030100050000810</v>
      </c>
      <c r="AN19" s="81"/>
    </row>
    <row r="20" spans="1:40" s="38" customFormat="1" ht="22.5">
      <c r="A20" s="125" t="s">
        <v>54</v>
      </c>
      <c r="B20" s="54" t="s">
        <v>25</v>
      </c>
      <c r="C20" s="491" t="s">
        <v>68</v>
      </c>
      <c r="D20" s="492"/>
      <c r="E20" s="492"/>
      <c r="F20" s="493"/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3" t="s">
        <v>55</v>
      </c>
      <c r="U20" s="54" t="s">
        <v>25</v>
      </c>
      <c r="V20" s="491" t="s">
        <v>15</v>
      </c>
      <c r="W20" s="492"/>
      <c r="X20" s="492"/>
      <c r="Y20" s="493"/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104">
        <v>0</v>
      </c>
      <c r="AL20" s="52">
        <v>0</v>
      </c>
      <c r="AM20" s="98"/>
    </row>
    <row r="21" spans="1:40" s="82" customFormat="1" ht="11.25">
      <c r="A21" s="160"/>
      <c r="B21" s="128"/>
      <c r="C21" s="472"/>
      <c r="D21" s="473"/>
      <c r="E21" s="473"/>
      <c r="F21" s="474"/>
      <c r="G21" s="129"/>
      <c r="H21" s="130"/>
      <c r="I21" s="129"/>
      <c r="J21" s="130"/>
      <c r="K21" s="131"/>
      <c r="L21" s="131"/>
      <c r="M21" s="131"/>
      <c r="N21" s="131"/>
      <c r="O21" s="131"/>
      <c r="P21" s="131"/>
      <c r="Q21" s="131"/>
      <c r="R21" s="131"/>
      <c r="S21" s="131"/>
      <c r="T21" s="132" t="str">
        <f t="shared" ref="T21:V22" si="4">""&amp;A21</f>
        <v/>
      </c>
      <c r="U21" s="133" t="str">
        <f t="shared" si="4"/>
        <v/>
      </c>
      <c r="V21" s="545" t="str">
        <f t="shared" si="4"/>
        <v/>
      </c>
      <c r="W21" s="546"/>
      <c r="X21" s="546"/>
      <c r="Y21" s="547"/>
      <c r="Z21" s="129"/>
      <c r="AA21" s="130"/>
      <c r="AB21" s="129"/>
      <c r="AC21" s="130"/>
      <c r="AD21" s="131"/>
      <c r="AE21" s="131"/>
      <c r="AF21" s="131"/>
      <c r="AG21" s="131"/>
      <c r="AH21" s="131"/>
      <c r="AI21" s="131"/>
      <c r="AJ21" s="131"/>
      <c r="AK21" s="134"/>
      <c r="AL21" s="135"/>
      <c r="AM21" s="136" t="str">
        <f>"" &amp; C21</f>
        <v/>
      </c>
      <c r="AN21" s="81"/>
    </row>
    <row r="22" spans="1:40" s="82" customFormat="1" ht="11.25" hidden="1">
      <c r="A22" s="137"/>
      <c r="B22" s="138"/>
      <c r="C22" s="488"/>
      <c r="D22" s="489"/>
      <c r="E22" s="489"/>
      <c r="F22" s="490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9" t="str">
        <f t="shared" si="4"/>
        <v/>
      </c>
      <c r="U22" s="138" t="str">
        <f t="shared" si="4"/>
        <v/>
      </c>
      <c r="V22" s="488" t="str">
        <f t="shared" si="4"/>
        <v/>
      </c>
      <c r="W22" s="489"/>
      <c r="X22" s="489"/>
      <c r="Y22" s="490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40"/>
      <c r="AL22" s="141"/>
      <c r="AM22" s="136" t="str">
        <f>"" &amp; C22</f>
        <v/>
      </c>
      <c r="AN22" s="81"/>
    </row>
    <row r="23" spans="1:40" s="38" customFormat="1" ht="11.25">
      <c r="A23" s="55" t="s">
        <v>26</v>
      </c>
      <c r="B23" s="56" t="s">
        <v>27</v>
      </c>
      <c r="C23" s="475" t="s">
        <v>63</v>
      </c>
      <c r="D23" s="476"/>
      <c r="E23" s="476"/>
      <c r="F23" s="477"/>
      <c r="G23" s="57">
        <v>11322857.57</v>
      </c>
      <c r="H23" s="57">
        <v>0</v>
      </c>
      <c r="I23" s="57">
        <v>11322857.57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4116171.97</v>
      </c>
      <c r="Q23" s="57">
        <v>7161685.5999999996</v>
      </c>
      <c r="R23" s="57">
        <v>45000</v>
      </c>
      <c r="S23" s="57">
        <v>0</v>
      </c>
      <c r="T23" s="55" t="s">
        <v>26</v>
      </c>
      <c r="U23" s="56" t="s">
        <v>27</v>
      </c>
      <c r="V23" s="475"/>
      <c r="W23" s="476"/>
      <c r="X23" s="476"/>
      <c r="Y23" s="477"/>
      <c r="Z23" s="108">
        <v>-43234782.240000002</v>
      </c>
      <c r="AA23" s="57">
        <v>0</v>
      </c>
      <c r="AB23" s="57">
        <v>-43234782.240000002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-18433972.260000002</v>
      </c>
      <c r="AJ23" s="57">
        <v>-25934073.93</v>
      </c>
      <c r="AK23" s="105">
        <v>1133263.95</v>
      </c>
      <c r="AL23" s="58">
        <v>0</v>
      </c>
      <c r="AM23" s="98"/>
    </row>
    <row r="24" spans="1:40" s="38" customFormat="1" ht="19.5">
      <c r="A24" s="77" t="s">
        <v>39</v>
      </c>
      <c r="B24" s="56" t="s">
        <v>27</v>
      </c>
      <c r="C24" s="475" t="s">
        <v>37</v>
      </c>
      <c r="D24" s="476"/>
      <c r="E24" s="476"/>
      <c r="F24" s="477"/>
      <c r="G24" s="57">
        <v>11322857.57</v>
      </c>
      <c r="H24" s="57">
        <v>0</v>
      </c>
      <c r="I24" s="57">
        <v>11322857.57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4116171.97</v>
      </c>
      <c r="Q24" s="57">
        <v>7161685.5999999996</v>
      </c>
      <c r="R24" s="57">
        <v>45000</v>
      </c>
      <c r="S24" s="57">
        <v>0</v>
      </c>
      <c r="T24" s="77" t="s">
        <v>39</v>
      </c>
      <c r="U24" s="56" t="s">
        <v>27</v>
      </c>
      <c r="V24" s="475" t="s">
        <v>37</v>
      </c>
      <c r="W24" s="476"/>
      <c r="X24" s="476"/>
      <c r="Y24" s="477"/>
      <c r="Z24" s="108">
        <v>-43234782.240000002</v>
      </c>
      <c r="AA24" s="57">
        <v>0</v>
      </c>
      <c r="AB24" s="57">
        <v>-43234782.240000002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-18433972.260000002</v>
      </c>
      <c r="AJ24" s="57">
        <v>-25934073.93</v>
      </c>
      <c r="AK24" s="105">
        <v>1133263.95</v>
      </c>
      <c r="AL24" s="58">
        <v>0</v>
      </c>
      <c r="AM24" s="98"/>
    </row>
    <row r="25" spans="1:40" s="38" customFormat="1" ht="39" hidden="1" customHeight="1">
      <c r="A25" s="122" t="s">
        <v>40</v>
      </c>
      <c r="B25" s="56" t="s">
        <v>27</v>
      </c>
      <c r="C25" s="475" t="s">
        <v>38</v>
      </c>
      <c r="D25" s="476"/>
      <c r="E25" s="476"/>
      <c r="F25" s="477"/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77" t="s">
        <v>40</v>
      </c>
      <c r="U25" s="56" t="s">
        <v>27</v>
      </c>
      <c r="V25" s="475" t="s">
        <v>38</v>
      </c>
      <c r="W25" s="476"/>
      <c r="X25" s="476"/>
      <c r="Y25" s="477"/>
      <c r="Z25" s="108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/>
      <c r="AH25" s="57"/>
      <c r="AI25" s="57"/>
      <c r="AJ25" s="57"/>
      <c r="AK25" s="105"/>
      <c r="AL25" s="58"/>
      <c r="AM25" s="98"/>
    </row>
    <row r="26" spans="1:40" s="82" customFormat="1" ht="11.25">
      <c r="A26" s="123" t="s">
        <v>87</v>
      </c>
      <c r="B26" s="83" t="s">
        <v>28</v>
      </c>
      <c r="C26" s="461" t="s">
        <v>88</v>
      </c>
      <c r="D26" s="470"/>
      <c r="E26" s="470"/>
      <c r="F26" s="471"/>
      <c r="G26" s="84">
        <v>-663328727.63999999</v>
      </c>
      <c r="H26" s="84"/>
      <c r="I26" s="84">
        <v>-663328727.63999999</v>
      </c>
      <c r="J26" s="84">
        <v>-18872902</v>
      </c>
      <c r="K26" s="84"/>
      <c r="L26" s="84"/>
      <c r="M26" s="84"/>
      <c r="N26" s="84"/>
      <c r="O26" s="84"/>
      <c r="P26" s="84">
        <v>-542087351</v>
      </c>
      <c r="Q26" s="84">
        <v>-93998452.640000001</v>
      </c>
      <c r="R26" s="84">
        <v>-46115826</v>
      </c>
      <c r="S26" s="84"/>
      <c r="T26" s="95" t="str">
        <f t="shared" ref="T26:T37" si="5">""&amp;A26</f>
        <v>Увеличение остатков средств бюджетов</v>
      </c>
      <c r="U26" s="83" t="str">
        <f t="shared" ref="U26:U37" si="6">""&amp;B26</f>
        <v>710</v>
      </c>
      <c r="V26" s="461" t="str">
        <f t="shared" ref="V26:V37" si="7">""&amp;C26</f>
        <v>00001050000000000500</v>
      </c>
      <c r="W26" s="470"/>
      <c r="X26" s="470"/>
      <c r="Y26" s="471"/>
      <c r="Z26" s="84">
        <v>-246559693.44999999</v>
      </c>
      <c r="AA26" s="84"/>
      <c r="AB26" s="84">
        <v>-246559693.44999999</v>
      </c>
      <c r="AC26" s="84">
        <v>-5432152</v>
      </c>
      <c r="AD26" s="84"/>
      <c r="AE26" s="84"/>
      <c r="AF26" s="84"/>
      <c r="AG26" s="84"/>
      <c r="AH26" s="84"/>
      <c r="AI26" s="84">
        <v>-187831404.37</v>
      </c>
      <c r="AJ26" s="84">
        <v>-51299211.329999998</v>
      </c>
      <c r="AK26" s="100">
        <v>-12861229.75</v>
      </c>
      <c r="AL26" s="85"/>
      <c r="AM26" s="80" t="str">
        <f t="shared" ref="AM26:AM37" si="8">"" &amp; C26</f>
        <v>00001050000000000500</v>
      </c>
      <c r="AN26" s="81"/>
    </row>
    <row r="27" spans="1:40" s="82" customFormat="1" ht="11.25">
      <c r="A27" s="123" t="s">
        <v>89</v>
      </c>
      <c r="B27" s="83" t="s">
        <v>28</v>
      </c>
      <c r="C27" s="461" t="s">
        <v>90</v>
      </c>
      <c r="D27" s="470"/>
      <c r="E27" s="470"/>
      <c r="F27" s="471"/>
      <c r="G27" s="84">
        <v>-663328727.63999999</v>
      </c>
      <c r="H27" s="84"/>
      <c r="I27" s="84">
        <v>-663328727.63999999</v>
      </c>
      <c r="J27" s="84">
        <v>-18872902</v>
      </c>
      <c r="K27" s="84"/>
      <c r="L27" s="84"/>
      <c r="M27" s="84"/>
      <c r="N27" s="84"/>
      <c r="O27" s="84"/>
      <c r="P27" s="84">
        <v>-542087351</v>
      </c>
      <c r="Q27" s="84">
        <v>-93998452.640000001</v>
      </c>
      <c r="R27" s="84">
        <v>-46115826</v>
      </c>
      <c r="S27" s="84"/>
      <c r="T27" s="95" t="str">
        <f t="shared" si="5"/>
        <v>Увеличение прочих остатков средств бюджетов</v>
      </c>
      <c r="U27" s="83" t="str">
        <f t="shared" si="6"/>
        <v>710</v>
      </c>
      <c r="V27" s="461" t="str">
        <f t="shared" si="7"/>
        <v>00001050200000000500</v>
      </c>
      <c r="W27" s="470"/>
      <c r="X27" s="470"/>
      <c r="Y27" s="471"/>
      <c r="Z27" s="84">
        <v>-246559693.44999999</v>
      </c>
      <c r="AA27" s="84"/>
      <c r="AB27" s="84">
        <v>-246559693.44999999</v>
      </c>
      <c r="AC27" s="84">
        <v>-5432152</v>
      </c>
      <c r="AD27" s="84"/>
      <c r="AE27" s="84"/>
      <c r="AF27" s="84"/>
      <c r="AG27" s="84"/>
      <c r="AH27" s="84"/>
      <c r="AI27" s="84">
        <v>-187831404.37</v>
      </c>
      <c r="AJ27" s="84">
        <v>-51299211.329999998</v>
      </c>
      <c r="AK27" s="100">
        <v>-12861229.75</v>
      </c>
      <c r="AL27" s="85"/>
      <c r="AM27" s="80" t="str">
        <f t="shared" si="8"/>
        <v>00001050200000000500</v>
      </c>
      <c r="AN27" s="81"/>
    </row>
    <row r="28" spans="1:40" s="82" customFormat="1" ht="19.5">
      <c r="A28" s="123" t="s">
        <v>91</v>
      </c>
      <c r="B28" s="83" t="s">
        <v>28</v>
      </c>
      <c r="C28" s="461" t="s">
        <v>92</v>
      </c>
      <c r="D28" s="470"/>
      <c r="E28" s="470"/>
      <c r="F28" s="471"/>
      <c r="G28" s="84">
        <v>-663328727.63999999</v>
      </c>
      <c r="H28" s="84"/>
      <c r="I28" s="84">
        <v>-663328727.63999999</v>
      </c>
      <c r="J28" s="84">
        <v>-18872902</v>
      </c>
      <c r="K28" s="84"/>
      <c r="L28" s="84"/>
      <c r="M28" s="84"/>
      <c r="N28" s="84"/>
      <c r="O28" s="84"/>
      <c r="P28" s="84">
        <v>-542087351</v>
      </c>
      <c r="Q28" s="84">
        <v>-93998452.640000001</v>
      </c>
      <c r="R28" s="84">
        <v>-46115826</v>
      </c>
      <c r="S28" s="84"/>
      <c r="T28" s="95" t="str">
        <f t="shared" si="5"/>
        <v>Увеличение прочих остатков денежных средств бюджетов</v>
      </c>
      <c r="U28" s="83" t="str">
        <f t="shared" si="6"/>
        <v>710</v>
      </c>
      <c r="V28" s="461" t="str">
        <f t="shared" si="7"/>
        <v>00001050201000000510</v>
      </c>
      <c r="W28" s="470"/>
      <c r="X28" s="470"/>
      <c r="Y28" s="471"/>
      <c r="Z28" s="84">
        <v>-246559693.44999999</v>
      </c>
      <c r="AA28" s="84"/>
      <c r="AB28" s="84">
        <v>-246559693.44999999</v>
      </c>
      <c r="AC28" s="84">
        <v>-5432152</v>
      </c>
      <c r="AD28" s="84"/>
      <c r="AE28" s="84"/>
      <c r="AF28" s="84"/>
      <c r="AG28" s="84"/>
      <c r="AH28" s="84"/>
      <c r="AI28" s="84">
        <v>-187831404.37</v>
      </c>
      <c r="AJ28" s="84">
        <v>-51299211.329999998</v>
      </c>
      <c r="AK28" s="100">
        <v>-12861229.75</v>
      </c>
      <c r="AL28" s="85"/>
      <c r="AM28" s="80" t="str">
        <f t="shared" si="8"/>
        <v>00001050201000000510</v>
      </c>
      <c r="AN28" s="81"/>
    </row>
    <row r="29" spans="1:40" s="82" customFormat="1" ht="19.5">
      <c r="A29" s="159" t="s">
        <v>93</v>
      </c>
      <c r="B29" s="59" t="s">
        <v>28</v>
      </c>
      <c r="C29" s="467" t="s">
        <v>94</v>
      </c>
      <c r="D29" s="468"/>
      <c r="E29" s="468"/>
      <c r="F29" s="469"/>
      <c r="G29" s="84">
        <v>-541455949</v>
      </c>
      <c r="H29" s="60"/>
      <c r="I29" s="84">
        <v>-541455949</v>
      </c>
      <c r="J29" s="60">
        <v>-631402</v>
      </c>
      <c r="K29" s="61"/>
      <c r="L29" s="61"/>
      <c r="M29" s="61"/>
      <c r="N29" s="61"/>
      <c r="O29" s="61"/>
      <c r="P29" s="61">
        <v>-542087351</v>
      </c>
      <c r="Q29" s="61"/>
      <c r="R29" s="61"/>
      <c r="S29" s="61"/>
      <c r="T29" s="113" t="str">
        <f t="shared" si="5"/>
        <v>Увеличение прочих остатков денежных средств бюджетов муниципальных районов</v>
      </c>
      <c r="U29" s="114" t="str">
        <f t="shared" si="6"/>
        <v>710</v>
      </c>
      <c r="V29" s="542" t="str">
        <f t="shared" si="7"/>
        <v>00001050201050000510</v>
      </c>
      <c r="W29" s="543"/>
      <c r="X29" s="543"/>
      <c r="Y29" s="544"/>
      <c r="Z29" s="84">
        <v>-187550852.37</v>
      </c>
      <c r="AA29" s="60"/>
      <c r="AB29" s="84">
        <v>-187550852.37</v>
      </c>
      <c r="AC29" s="60">
        <v>-280552</v>
      </c>
      <c r="AD29" s="61"/>
      <c r="AE29" s="62"/>
      <c r="AF29" s="63"/>
      <c r="AG29" s="63"/>
      <c r="AH29" s="63"/>
      <c r="AI29" s="63">
        <v>-187831404.37</v>
      </c>
      <c r="AJ29" s="63"/>
      <c r="AK29" s="63"/>
      <c r="AL29" s="64"/>
      <c r="AM29" s="80" t="str">
        <f t="shared" si="8"/>
        <v>00001050201050000510</v>
      </c>
    </row>
    <row r="30" spans="1:40" s="82" customFormat="1" ht="19.5">
      <c r="A30" s="159" t="s">
        <v>95</v>
      </c>
      <c r="B30" s="59" t="s">
        <v>28</v>
      </c>
      <c r="C30" s="467" t="s">
        <v>96</v>
      </c>
      <c r="D30" s="468"/>
      <c r="E30" s="468"/>
      <c r="F30" s="469"/>
      <c r="G30" s="84">
        <v>-27874326</v>
      </c>
      <c r="H30" s="60"/>
      <c r="I30" s="84">
        <v>-27874326</v>
      </c>
      <c r="J30" s="60">
        <v>-18241500</v>
      </c>
      <c r="K30" s="61"/>
      <c r="L30" s="61"/>
      <c r="M30" s="61"/>
      <c r="N30" s="61"/>
      <c r="O30" s="61"/>
      <c r="P30" s="61"/>
      <c r="Q30" s="61"/>
      <c r="R30" s="61">
        <v>-46115826</v>
      </c>
      <c r="S30" s="61"/>
      <c r="T30" s="113" t="str">
        <f t="shared" si="5"/>
        <v>Увеличение прочих остатков денежных средств бюджетов сельских поселений</v>
      </c>
      <c r="U30" s="114" t="str">
        <f t="shared" si="6"/>
        <v>710</v>
      </c>
      <c r="V30" s="542" t="str">
        <f t="shared" si="7"/>
        <v>00001050201100000510</v>
      </c>
      <c r="W30" s="543"/>
      <c r="X30" s="543"/>
      <c r="Y30" s="544"/>
      <c r="Z30" s="84">
        <v>-7709629.75</v>
      </c>
      <c r="AA30" s="60"/>
      <c r="AB30" s="84">
        <v>-7709629.75</v>
      </c>
      <c r="AC30" s="60">
        <v>-5151600</v>
      </c>
      <c r="AD30" s="61"/>
      <c r="AE30" s="62"/>
      <c r="AF30" s="63"/>
      <c r="AG30" s="63"/>
      <c r="AH30" s="63"/>
      <c r="AI30" s="63"/>
      <c r="AJ30" s="63"/>
      <c r="AK30" s="63">
        <v>-12861229.75</v>
      </c>
      <c r="AL30" s="64"/>
      <c r="AM30" s="80" t="str">
        <f t="shared" si="8"/>
        <v>00001050201100000510</v>
      </c>
    </row>
    <row r="31" spans="1:40" s="82" customFormat="1" ht="19.5">
      <c r="A31" s="159" t="s">
        <v>97</v>
      </c>
      <c r="B31" s="59" t="s">
        <v>28</v>
      </c>
      <c r="C31" s="467" t="s">
        <v>98</v>
      </c>
      <c r="D31" s="468"/>
      <c r="E31" s="468"/>
      <c r="F31" s="469"/>
      <c r="G31" s="84">
        <v>-93998452.640000001</v>
      </c>
      <c r="H31" s="60"/>
      <c r="I31" s="84">
        <v>-93998452.640000001</v>
      </c>
      <c r="J31" s="60"/>
      <c r="K31" s="61"/>
      <c r="L31" s="61"/>
      <c r="M31" s="61"/>
      <c r="N31" s="61"/>
      <c r="O31" s="61"/>
      <c r="P31" s="61"/>
      <c r="Q31" s="61">
        <v>-93998452.640000001</v>
      </c>
      <c r="R31" s="61"/>
      <c r="S31" s="61"/>
      <c r="T31" s="113" t="str">
        <f t="shared" si="5"/>
        <v>Увеличение прочих остатков денежных средств бюджетов городских поселений</v>
      </c>
      <c r="U31" s="114" t="str">
        <f t="shared" si="6"/>
        <v>710</v>
      </c>
      <c r="V31" s="542" t="str">
        <f t="shared" si="7"/>
        <v>00001050201130000510</v>
      </c>
      <c r="W31" s="543"/>
      <c r="X31" s="543"/>
      <c r="Y31" s="544"/>
      <c r="Z31" s="84">
        <v>-51299211.329999998</v>
      </c>
      <c r="AA31" s="60"/>
      <c r="AB31" s="84">
        <v>-51299211.329999998</v>
      </c>
      <c r="AC31" s="60"/>
      <c r="AD31" s="61"/>
      <c r="AE31" s="62"/>
      <c r="AF31" s="63"/>
      <c r="AG31" s="63"/>
      <c r="AH31" s="63"/>
      <c r="AI31" s="63"/>
      <c r="AJ31" s="63">
        <v>-51299211.329999998</v>
      </c>
      <c r="AK31" s="63"/>
      <c r="AL31" s="64"/>
      <c r="AM31" s="80" t="str">
        <f t="shared" si="8"/>
        <v>00001050201130000510</v>
      </c>
    </row>
    <row r="32" spans="1:40" s="82" customFormat="1" ht="11.25">
      <c r="A32" s="93" t="s">
        <v>75</v>
      </c>
      <c r="B32" s="83" t="s">
        <v>29</v>
      </c>
      <c r="C32" s="461" t="s">
        <v>76</v>
      </c>
      <c r="D32" s="470"/>
      <c r="E32" s="470"/>
      <c r="F32" s="471"/>
      <c r="G32" s="84">
        <v>674651585.21000004</v>
      </c>
      <c r="H32" s="84"/>
      <c r="I32" s="84">
        <v>674651585.21000004</v>
      </c>
      <c r="J32" s="84">
        <v>18872902</v>
      </c>
      <c r="K32" s="84"/>
      <c r="L32" s="84"/>
      <c r="M32" s="84"/>
      <c r="N32" s="84"/>
      <c r="O32" s="84"/>
      <c r="P32" s="84">
        <v>546203522.97000003</v>
      </c>
      <c r="Q32" s="84">
        <v>101160138.23999999</v>
      </c>
      <c r="R32" s="84">
        <v>46160826</v>
      </c>
      <c r="S32" s="84"/>
      <c r="T32" s="95" t="str">
        <f t="shared" si="5"/>
        <v>Уменьшение остатков средств бюджетов</v>
      </c>
      <c r="U32" s="83" t="str">
        <f t="shared" si="6"/>
        <v>720</v>
      </c>
      <c r="V32" s="461" t="str">
        <f t="shared" si="7"/>
        <v>00001050000000000600</v>
      </c>
      <c r="W32" s="470"/>
      <c r="X32" s="470"/>
      <c r="Y32" s="471"/>
      <c r="Z32" s="84">
        <v>203324911.21000001</v>
      </c>
      <c r="AA32" s="84"/>
      <c r="AB32" s="84">
        <v>203324911.21000001</v>
      </c>
      <c r="AC32" s="84">
        <v>5432152</v>
      </c>
      <c r="AD32" s="84"/>
      <c r="AE32" s="84"/>
      <c r="AF32" s="84"/>
      <c r="AG32" s="84"/>
      <c r="AH32" s="84"/>
      <c r="AI32" s="84">
        <v>169397432.11000001</v>
      </c>
      <c r="AJ32" s="84">
        <v>25365137.399999999</v>
      </c>
      <c r="AK32" s="100">
        <v>13994493.699999999</v>
      </c>
      <c r="AL32" s="85"/>
      <c r="AM32" s="80" t="str">
        <f t="shared" si="8"/>
        <v>00001050000000000600</v>
      </c>
      <c r="AN32" s="81"/>
    </row>
    <row r="33" spans="1:40" s="82" customFormat="1" ht="11.25">
      <c r="A33" s="93" t="s">
        <v>77</v>
      </c>
      <c r="B33" s="83" t="s">
        <v>29</v>
      </c>
      <c r="C33" s="461" t="s">
        <v>78</v>
      </c>
      <c r="D33" s="470"/>
      <c r="E33" s="470"/>
      <c r="F33" s="471"/>
      <c r="G33" s="84">
        <v>674651585.21000004</v>
      </c>
      <c r="H33" s="84"/>
      <c r="I33" s="84">
        <v>674651585.21000004</v>
      </c>
      <c r="J33" s="84">
        <v>18872902</v>
      </c>
      <c r="K33" s="84"/>
      <c r="L33" s="84"/>
      <c r="M33" s="84"/>
      <c r="N33" s="84"/>
      <c r="O33" s="84"/>
      <c r="P33" s="84">
        <v>546203522.97000003</v>
      </c>
      <c r="Q33" s="84">
        <v>101160138.23999999</v>
      </c>
      <c r="R33" s="84">
        <v>46160826</v>
      </c>
      <c r="S33" s="84"/>
      <c r="T33" s="95" t="str">
        <f t="shared" si="5"/>
        <v>Уменьшение прочих остатков средств бюджетов</v>
      </c>
      <c r="U33" s="83" t="str">
        <f t="shared" si="6"/>
        <v>720</v>
      </c>
      <c r="V33" s="461" t="str">
        <f t="shared" si="7"/>
        <v>00001050200000000600</v>
      </c>
      <c r="W33" s="470"/>
      <c r="X33" s="470"/>
      <c r="Y33" s="471"/>
      <c r="Z33" s="84">
        <v>203324911.21000001</v>
      </c>
      <c r="AA33" s="84"/>
      <c r="AB33" s="84">
        <v>203324911.21000001</v>
      </c>
      <c r="AC33" s="84">
        <v>5432152</v>
      </c>
      <c r="AD33" s="84"/>
      <c r="AE33" s="84"/>
      <c r="AF33" s="84"/>
      <c r="AG33" s="84"/>
      <c r="AH33" s="84"/>
      <c r="AI33" s="84">
        <v>169397432.11000001</v>
      </c>
      <c r="AJ33" s="84">
        <v>25365137.399999999</v>
      </c>
      <c r="AK33" s="100">
        <v>13994493.699999999</v>
      </c>
      <c r="AL33" s="85"/>
      <c r="AM33" s="80" t="str">
        <f t="shared" si="8"/>
        <v>00001050200000000600</v>
      </c>
      <c r="AN33" s="81"/>
    </row>
    <row r="34" spans="1:40" s="82" customFormat="1" ht="19.5">
      <c r="A34" s="93" t="s">
        <v>80</v>
      </c>
      <c r="B34" s="83" t="s">
        <v>29</v>
      </c>
      <c r="C34" s="461" t="s">
        <v>79</v>
      </c>
      <c r="D34" s="470"/>
      <c r="E34" s="470"/>
      <c r="F34" s="471"/>
      <c r="G34" s="84">
        <v>674651585.21000004</v>
      </c>
      <c r="H34" s="84"/>
      <c r="I34" s="84">
        <v>674651585.21000004</v>
      </c>
      <c r="J34" s="84">
        <v>18872902</v>
      </c>
      <c r="K34" s="84"/>
      <c r="L34" s="84"/>
      <c r="M34" s="84"/>
      <c r="N34" s="84"/>
      <c r="O34" s="84"/>
      <c r="P34" s="84">
        <v>546203522.97000003</v>
      </c>
      <c r="Q34" s="84">
        <v>101160138.23999999</v>
      </c>
      <c r="R34" s="84">
        <v>46160826</v>
      </c>
      <c r="S34" s="84"/>
      <c r="T34" s="95" t="str">
        <f t="shared" si="5"/>
        <v>Уменьшение прочих остатков денежных средств бюджетов</v>
      </c>
      <c r="U34" s="83" t="str">
        <f t="shared" si="6"/>
        <v>720</v>
      </c>
      <c r="V34" s="461" t="str">
        <f t="shared" si="7"/>
        <v>00001050201000000610</v>
      </c>
      <c r="W34" s="470"/>
      <c r="X34" s="470"/>
      <c r="Y34" s="471"/>
      <c r="Z34" s="84">
        <v>203324911.21000001</v>
      </c>
      <c r="AA34" s="84"/>
      <c r="AB34" s="84">
        <v>203324911.21000001</v>
      </c>
      <c r="AC34" s="84">
        <v>5432152</v>
      </c>
      <c r="AD34" s="84"/>
      <c r="AE34" s="84"/>
      <c r="AF34" s="84"/>
      <c r="AG34" s="84"/>
      <c r="AH34" s="84"/>
      <c r="AI34" s="84">
        <v>169397432.11000001</v>
      </c>
      <c r="AJ34" s="84">
        <v>25365137.399999999</v>
      </c>
      <c r="AK34" s="100">
        <v>13994493.699999999</v>
      </c>
      <c r="AL34" s="85"/>
      <c r="AM34" s="80" t="str">
        <f t="shared" si="8"/>
        <v>00001050201000000610</v>
      </c>
      <c r="AN34" s="81"/>
    </row>
    <row r="35" spans="1:40" s="82" customFormat="1" ht="19.5">
      <c r="A35" s="96" t="s">
        <v>82</v>
      </c>
      <c r="B35" s="71" t="s">
        <v>29</v>
      </c>
      <c r="C35" s="467" t="s">
        <v>81</v>
      </c>
      <c r="D35" s="468"/>
      <c r="E35" s="468"/>
      <c r="F35" s="469"/>
      <c r="G35" s="84">
        <v>527962022.97000003</v>
      </c>
      <c r="H35" s="72"/>
      <c r="I35" s="84">
        <v>527962022.97000003</v>
      </c>
      <c r="J35" s="72">
        <v>18241500</v>
      </c>
      <c r="K35" s="73"/>
      <c r="L35" s="73"/>
      <c r="M35" s="73"/>
      <c r="N35" s="73"/>
      <c r="O35" s="73"/>
      <c r="P35" s="73">
        <v>546203522.97000003</v>
      </c>
      <c r="Q35" s="73"/>
      <c r="R35" s="73"/>
      <c r="S35" s="73"/>
      <c r="T35" s="115" t="str">
        <f t="shared" si="5"/>
        <v>Уменьшение прочих остатков денежных средств бюджетов муниципальных районов</v>
      </c>
      <c r="U35" s="116" t="str">
        <f t="shared" si="6"/>
        <v>720</v>
      </c>
      <c r="V35" s="542" t="str">
        <f t="shared" si="7"/>
        <v>00001050201050000610</v>
      </c>
      <c r="W35" s="543"/>
      <c r="X35" s="543"/>
      <c r="Y35" s="544"/>
      <c r="Z35" s="84">
        <v>164245832.11000001</v>
      </c>
      <c r="AA35" s="72"/>
      <c r="AB35" s="84">
        <v>164245832.11000001</v>
      </c>
      <c r="AC35" s="72">
        <v>5151600</v>
      </c>
      <c r="AD35" s="73"/>
      <c r="AE35" s="74"/>
      <c r="AF35" s="75"/>
      <c r="AG35" s="75"/>
      <c r="AH35" s="75"/>
      <c r="AI35" s="75">
        <v>169397432.11000001</v>
      </c>
      <c r="AJ35" s="75"/>
      <c r="AK35" s="75"/>
      <c r="AL35" s="76"/>
      <c r="AM35" s="80" t="str">
        <f t="shared" si="8"/>
        <v>00001050201050000610</v>
      </c>
    </row>
    <row r="36" spans="1:40" s="82" customFormat="1" ht="19.5">
      <c r="A36" s="96" t="s">
        <v>84</v>
      </c>
      <c r="B36" s="71" t="s">
        <v>29</v>
      </c>
      <c r="C36" s="467" t="s">
        <v>83</v>
      </c>
      <c r="D36" s="468"/>
      <c r="E36" s="468"/>
      <c r="F36" s="469"/>
      <c r="G36" s="84">
        <v>45829424</v>
      </c>
      <c r="H36" s="72"/>
      <c r="I36" s="84">
        <v>45829424</v>
      </c>
      <c r="J36" s="72">
        <v>331402</v>
      </c>
      <c r="K36" s="73"/>
      <c r="L36" s="73"/>
      <c r="M36" s="73"/>
      <c r="N36" s="73"/>
      <c r="O36" s="73"/>
      <c r="P36" s="73"/>
      <c r="Q36" s="73"/>
      <c r="R36" s="73">
        <v>46160826</v>
      </c>
      <c r="S36" s="73"/>
      <c r="T36" s="115" t="str">
        <f t="shared" si="5"/>
        <v>Уменьшение прочих остатков денежных средств бюджетов сельских поселений</v>
      </c>
      <c r="U36" s="116" t="str">
        <f t="shared" si="6"/>
        <v>720</v>
      </c>
      <c r="V36" s="542" t="str">
        <f t="shared" si="7"/>
        <v>00001050201100000610</v>
      </c>
      <c r="W36" s="543"/>
      <c r="X36" s="543"/>
      <c r="Y36" s="544"/>
      <c r="Z36" s="84">
        <v>13863941.699999999</v>
      </c>
      <c r="AA36" s="72"/>
      <c r="AB36" s="84">
        <v>13863941.699999999</v>
      </c>
      <c r="AC36" s="72">
        <v>130552</v>
      </c>
      <c r="AD36" s="73"/>
      <c r="AE36" s="74"/>
      <c r="AF36" s="75"/>
      <c r="AG36" s="75"/>
      <c r="AH36" s="75"/>
      <c r="AI36" s="75"/>
      <c r="AJ36" s="75"/>
      <c r="AK36" s="75">
        <v>13994493.699999999</v>
      </c>
      <c r="AL36" s="76"/>
      <c r="AM36" s="80" t="str">
        <f t="shared" si="8"/>
        <v>00001050201100000610</v>
      </c>
    </row>
    <row r="37" spans="1:40" s="82" customFormat="1" ht="19.5">
      <c r="A37" s="96" t="s">
        <v>86</v>
      </c>
      <c r="B37" s="71" t="s">
        <v>29</v>
      </c>
      <c r="C37" s="467" t="s">
        <v>85</v>
      </c>
      <c r="D37" s="468"/>
      <c r="E37" s="468"/>
      <c r="F37" s="469"/>
      <c r="G37" s="84">
        <v>100860138.23999999</v>
      </c>
      <c r="H37" s="72"/>
      <c r="I37" s="84">
        <v>100860138.23999999</v>
      </c>
      <c r="J37" s="72">
        <v>300000</v>
      </c>
      <c r="K37" s="73"/>
      <c r="L37" s="73"/>
      <c r="M37" s="73"/>
      <c r="N37" s="73"/>
      <c r="O37" s="73"/>
      <c r="P37" s="73"/>
      <c r="Q37" s="73">
        <v>101160138.23999999</v>
      </c>
      <c r="R37" s="73"/>
      <c r="S37" s="73"/>
      <c r="T37" s="115" t="str">
        <f t="shared" si="5"/>
        <v>Уменьшение прочих остатков денежных средств бюджетов городских поселений</v>
      </c>
      <c r="U37" s="116" t="str">
        <f t="shared" si="6"/>
        <v>720</v>
      </c>
      <c r="V37" s="542" t="str">
        <f t="shared" si="7"/>
        <v>00001050201130000610</v>
      </c>
      <c r="W37" s="543"/>
      <c r="X37" s="543"/>
      <c r="Y37" s="544"/>
      <c r="Z37" s="84">
        <v>25215137.399999999</v>
      </c>
      <c r="AA37" s="72"/>
      <c r="AB37" s="84">
        <v>25215137.399999999</v>
      </c>
      <c r="AC37" s="72">
        <v>150000</v>
      </c>
      <c r="AD37" s="73"/>
      <c r="AE37" s="74"/>
      <c r="AF37" s="75"/>
      <c r="AG37" s="75"/>
      <c r="AH37" s="75"/>
      <c r="AI37" s="75"/>
      <c r="AJ37" s="75">
        <v>25365137.399999999</v>
      </c>
      <c r="AK37" s="75"/>
      <c r="AL37" s="76"/>
      <c r="AM37" s="80" t="str">
        <f t="shared" si="8"/>
        <v>00001050201130000610</v>
      </c>
    </row>
    <row r="38" spans="1:40">
      <c r="A38" s="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30"/>
      <c r="AN38" s="30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T3:T5"/>
    <mergeCell ref="U3:U5"/>
    <mergeCell ref="Z3:AL3"/>
    <mergeCell ref="AB4:AB5"/>
    <mergeCell ref="AD4:AD5"/>
    <mergeCell ref="AE4:AE5"/>
    <mergeCell ref="AG4:AG5"/>
    <mergeCell ref="AA4:AA5"/>
    <mergeCell ref="AL4:AL5"/>
    <mergeCell ref="AK4:AK5"/>
    <mergeCell ref="C8:F9"/>
    <mergeCell ref="C16:F16"/>
    <mergeCell ref="C23:F23"/>
    <mergeCell ref="C22:F22"/>
    <mergeCell ref="C24:F24"/>
    <mergeCell ref="C21:F21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C27:F27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61" customWidth="1"/>
    <col min="2" max="2" width="48.42578125" style="162" customWidth="1"/>
    <col min="3" max="3" width="5.42578125" style="161" customWidth="1"/>
    <col min="4" max="13" width="18.5703125" style="161" customWidth="1"/>
    <col min="14" max="16384" width="9.140625" style="161"/>
  </cols>
  <sheetData>
    <row r="1" spans="1:13" ht="9.75" customHeight="1"/>
    <row r="2" spans="1:13" ht="15">
      <c r="A2" s="557" t="s">
        <v>920</v>
      </c>
      <c r="B2" s="557"/>
      <c r="C2" s="42"/>
      <c r="F2" s="42"/>
      <c r="G2" s="42"/>
      <c r="H2" s="42"/>
      <c r="I2" s="42"/>
      <c r="J2" s="42"/>
      <c r="K2" s="42"/>
      <c r="L2" s="42"/>
      <c r="M2" s="196" t="s">
        <v>919</v>
      </c>
    </row>
    <row r="3" spans="1:13" ht="9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1.25" customHeight="1">
      <c r="A4" s="195"/>
      <c r="B4" s="552" t="s">
        <v>830</v>
      </c>
      <c r="C4" s="552" t="s">
        <v>829</v>
      </c>
      <c r="D4" s="554" t="s">
        <v>828</v>
      </c>
      <c r="E4" s="555"/>
      <c r="F4" s="555"/>
      <c r="G4" s="555"/>
      <c r="H4" s="555"/>
      <c r="I4" s="555"/>
      <c r="J4" s="555"/>
      <c r="K4" s="555"/>
      <c r="L4" s="556"/>
      <c r="M4" s="550" t="s">
        <v>827</v>
      </c>
    </row>
    <row r="5" spans="1:13" ht="67.5">
      <c r="A5" s="174"/>
      <c r="B5" s="553"/>
      <c r="C5" s="553"/>
      <c r="D5" s="193" t="s">
        <v>10</v>
      </c>
      <c r="E5" s="194" t="s">
        <v>46</v>
      </c>
      <c r="F5" s="194" t="s">
        <v>11</v>
      </c>
      <c r="G5" s="194" t="s">
        <v>56</v>
      </c>
      <c r="H5" s="194" t="s">
        <v>57</v>
      </c>
      <c r="I5" s="194" t="s">
        <v>12</v>
      </c>
      <c r="J5" s="194" t="s">
        <v>58</v>
      </c>
      <c r="K5" s="194" t="s">
        <v>59</v>
      </c>
      <c r="L5" s="193" t="s">
        <v>818</v>
      </c>
      <c r="M5" s="551"/>
    </row>
    <row r="6" spans="1:13" s="164" customFormat="1" ht="12" thickBot="1">
      <c r="A6" s="177"/>
      <c r="B6" s="191">
        <v>1</v>
      </c>
      <c r="C6" s="230">
        <v>2</v>
      </c>
      <c r="D6" s="230" t="s">
        <v>71</v>
      </c>
      <c r="E6" s="230">
        <v>4</v>
      </c>
      <c r="F6" s="230">
        <v>5</v>
      </c>
      <c r="G6" s="230" t="s">
        <v>826</v>
      </c>
      <c r="H6" s="230" t="s">
        <v>825</v>
      </c>
      <c r="I6" s="230" t="s">
        <v>824</v>
      </c>
      <c r="J6" s="230" t="s">
        <v>823</v>
      </c>
      <c r="K6" s="230" t="s">
        <v>822</v>
      </c>
      <c r="L6" s="230" t="s">
        <v>821</v>
      </c>
      <c r="M6" s="190" t="s">
        <v>820</v>
      </c>
    </row>
    <row r="7" spans="1:13">
      <c r="A7" s="177"/>
      <c r="B7" s="229" t="s">
        <v>918</v>
      </c>
      <c r="C7" s="228" t="s">
        <v>917</v>
      </c>
      <c r="D7" s="227">
        <f t="shared" ref="D7:L7" si="0">D8+D18+D32+D42+D56+D66+D80+D90+D104</f>
        <v>0</v>
      </c>
      <c r="E7" s="227">
        <f t="shared" si="0"/>
        <v>0</v>
      </c>
      <c r="F7" s="227">
        <f t="shared" si="0"/>
        <v>0</v>
      </c>
      <c r="G7" s="227">
        <f t="shared" si="0"/>
        <v>0</v>
      </c>
      <c r="H7" s="227">
        <f t="shared" si="0"/>
        <v>0</v>
      </c>
      <c r="I7" s="227">
        <f t="shared" si="0"/>
        <v>280552</v>
      </c>
      <c r="J7" s="227">
        <f t="shared" si="0"/>
        <v>64171.040000000001</v>
      </c>
      <c r="K7" s="227">
        <f t="shared" si="0"/>
        <v>5151600</v>
      </c>
      <c r="L7" s="227">
        <f t="shared" si="0"/>
        <v>0</v>
      </c>
      <c r="M7" s="226">
        <f t="shared" ref="M7:M27" si="1">SUM(D7:L7)</f>
        <v>5496323.04</v>
      </c>
    </row>
    <row r="8" spans="1:13">
      <c r="A8" s="177"/>
      <c r="B8" s="225" t="s">
        <v>10</v>
      </c>
      <c r="C8" s="224" t="s">
        <v>916</v>
      </c>
      <c r="D8" s="223">
        <f t="shared" ref="D8:L8" si="2">SUM(D9:D17)</f>
        <v>0</v>
      </c>
      <c r="E8" s="223">
        <f t="shared" si="2"/>
        <v>0</v>
      </c>
      <c r="F8" s="223">
        <f t="shared" si="2"/>
        <v>0</v>
      </c>
      <c r="G8" s="223">
        <f t="shared" si="2"/>
        <v>0</v>
      </c>
      <c r="H8" s="223">
        <f t="shared" si="2"/>
        <v>0</v>
      </c>
      <c r="I8" s="223">
        <f t="shared" si="2"/>
        <v>0</v>
      </c>
      <c r="J8" s="223">
        <f t="shared" si="2"/>
        <v>0</v>
      </c>
      <c r="K8" s="223">
        <f t="shared" si="2"/>
        <v>0</v>
      </c>
      <c r="L8" s="223">
        <f t="shared" si="2"/>
        <v>0</v>
      </c>
      <c r="M8" s="220">
        <f t="shared" si="1"/>
        <v>0</v>
      </c>
    </row>
    <row r="9" spans="1:13" ht="22.5">
      <c r="A9" s="179"/>
      <c r="B9" s="184" t="s">
        <v>815</v>
      </c>
      <c r="C9" s="211" t="s">
        <v>915</v>
      </c>
      <c r="D9" s="222"/>
      <c r="E9" s="210"/>
      <c r="F9" s="210"/>
      <c r="G9" s="210"/>
      <c r="H9" s="210"/>
      <c r="I9" s="210"/>
      <c r="J9" s="210"/>
      <c r="K9" s="210"/>
      <c r="L9" s="210"/>
      <c r="M9" s="209">
        <f t="shared" si="1"/>
        <v>0</v>
      </c>
    </row>
    <row r="10" spans="1:13">
      <c r="A10" s="177"/>
      <c r="B10" s="173" t="s">
        <v>198</v>
      </c>
      <c r="C10" s="172" t="s">
        <v>914</v>
      </c>
      <c r="D10" s="171"/>
      <c r="E10" s="175"/>
      <c r="F10" s="175"/>
      <c r="G10" s="175"/>
      <c r="H10" s="175"/>
      <c r="I10" s="175"/>
      <c r="J10" s="175"/>
      <c r="K10" s="175"/>
      <c r="L10" s="175"/>
      <c r="M10" s="170">
        <f t="shared" si="1"/>
        <v>0</v>
      </c>
    </row>
    <row r="11" spans="1:13">
      <c r="A11" s="177"/>
      <c r="B11" s="173" t="s">
        <v>462</v>
      </c>
      <c r="C11" s="172" t="s">
        <v>913</v>
      </c>
      <c r="D11" s="171"/>
      <c r="E11" s="175"/>
      <c r="F11" s="175"/>
      <c r="G11" s="175"/>
      <c r="H11" s="175"/>
      <c r="I11" s="175"/>
      <c r="J11" s="175"/>
      <c r="K11" s="175"/>
      <c r="L11" s="175"/>
      <c r="M11" s="170">
        <f t="shared" si="1"/>
        <v>0</v>
      </c>
    </row>
    <row r="12" spans="1:13">
      <c r="A12" s="177"/>
      <c r="B12" s="173" t="s">
        <v>182</v>
      </c>
      <c r="C12" s="172" t="s">
        <v>912</v>
      </c>
      <c r="D12" s="171"/>
      <c r="E12" s="175"/>
      <c r="F12" s="175"/>
      <c r="G12" s="175"/>
      <c r="H12" s="175"/>
      <c r="I12" s="175"/>
      <c r="J12" s="175"/>
      <c r="K12" s="175"/>
      <c r="L12" s="175"/>
      <c r="M12" s="170">
        <f t="shared" si="1"/>
        <v>0</v>
      </c>
    </row>
    <row r="13" spans="1:13">
      <c r="A13" s="164"/>
      <c r="B13" s="173" t="s">
        <v>807</v>
      </c>
      <c r="C13" s="172" t="s">
        <v>911</v>
      </c>
      <c r="D13" s="171"/>
      <c r="E13" s="175"/>
      <c r="F13" s="175"/>
      <c r="G13" s="175"/>
      <c r="H13" s="175"/>
      <c r="I13" s="175"/>
      <c r="J13" s="175"/>
      <c r="K13" s="175"/>
      <c r="L13" s="175"/>
      <c r="M13" s="170">
        <f t="shared" si="1"/>
        <v>0</v>
      </c>
    </row>
    <row r="14" spans="1:13" ht="33.75">
      <c r="A14" s="164"/>
      <c r="B14" s="173" t="s">
        <v>805</v>
      </c>
      <c r="C14" s="172" t="s">
        <v>910</v>
      </c>
      <c r="D14" s="171"/>
      <c r="E14" s="175"/>
      <c r="F14" s="175"/>
      <c r="G14" s="175"/>
      <c r="H14" s="175"/>
      <c r="I14" s="175"/>
      <c r="J14" s="175"/>
      <c r="K14" s="175"/>
      <c r="L14" s="175"/>
      <c r="M14" s="170">
        <f t="shared" si="1"/>
        <v>0</v>
      </c>
    </row>
    <row r="15" spans="1:13" ht="22.5">
      <c r="A15" s="179" t="s">
        <v>819</v>
      </c>
      <c r="B15" s="173" t="s">
        <v>803</v>
      </c>
      <c r="C15" s="172" t="s">
        <v>909</v>
      </c>
      <c r="D15" s="171"/>
      <c r="E15" s="175"/>
      <c r="F15" s="175"/>
      <c r="G15" s="175"/>
      <c r="H15" s="175"/>
      <c r="I15" s="175"/>
      <c r="J15" s="175"/>
      <c r="K15" s="175"/>
      <c r="L15" s="171"/>
      <c r="M15" s="170">
        <f t="shared" si="1"/>
        <v>0</v>
      </c>
    </row>
    <row r="16" spans="1:13">
      <c r="A16" s="179" t="s">
        <v>845</v>
      </c>
      <c r="B16" s="173" t="s">
        <v>801</v>
      </c>
      <c r="C16" s="172" t="s">
        <v>908</v>
      </c>
      <c r="D16" s="171"/>
      <c r="E16" s="175"/>
      <c r="F16" s="175"/>
      <c r="G16" s="175"/>
      <c r="H16" s="175"/>
      <c r="I16" s="175"/>
      <c r="J16" s="175"/>
      <c r="K16" s="175"/>
      <c r="L16" s="171"/>
      <c r="M16" s="170">
        <f t="shared" si="1"/>
        <v>0</v>
      </c>
    </row>
    <row r="17" spans="1:13" ht="33.75">
      <c r="A17" s="179" t="s">
        <v>843</v>
      </c>
      <c r="B17" s="168" t="s">
        <v>799</v>
      </c>
      <c r="C17" s="172" t="s">
        <v>907</v>
      </c>
      <c r="D17" s="171"/>
      <c r="E17" s="175"/>
      <c r="F17" s="175"/>
      <c r="G17" s="175"/>
      <c r="H17" s="175"/>
      <c r="I17" s="175"/>
      <c r="J17" s="175"/>
      <c r="K17" s="175"/>
      <c r="L17" s="171"/>
      <c r="M17" s="170">
        <f t="shared" si="1"/>
        <v>0</v>
      </c>
    </row>
    <row r="18" spans="1:13" ht="21">
      <c r="A18" s="178" t="s">
        <v>809</v>
      </c>
      <c r="B18" s="207" t="s">
        <v>46</v>
      </c>
      <c r="C18" s="206" t="s">
        <v>906</v>
      </c>
      <c r="D18" s="205">
        <f t="shared" ref="D18:L18" si="3">SUM(D19:D27)</f>
        <v>0</v>
      </c>
      <c r="E18" s="205">
        <f t="shared" si="3"/>
        <v>0</v>
      </c>
      <c r="F18" s="205">
        <f t="shared" si="3"/>
        <v>0</v>
      </c>
      <c r="G18" s="205">
        <f t="shared" si="3"/>
        <v>0</v>
      </c>
      <c r="H18" s="205">
        <f t="shared" si="3"/>
        <v>0</v>
      </c>
      <c r="I18" s="205">
        <f t="shared" si="3"/>
        <v>0</v>
      </c>
      <c r="J18" s="205">
        <f t="shared" si="3"/>
        <v>0</v>
      </c>
      <c r="K18" s="205">
        <f t="shared" si="3"/>
        <v>0</v>
      </c>
      <c r="L18" s="205">
        <f t="shared" si="3"/>
        <v>0</v>
      </c>
      <c r="M18" s="204">
        <f t="shared" si="1"/>
        <v>0</v>
      </c>
    </row>
    <row r="19" spans="1:13" ht="22.5">
      <c r="A19" s="174"/>
      <c r="B19" s="184" t="s">
        <v>815</v>
      </c>
      <c r="C19" s="172" t="s">
        <v>905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0">
        <f t="shared" si="1"/>
        <v>0</v>
      </c>
    </row>
    <row r="20" spans="1:13">
      <c r="A20" s="174"/>
      <c r="B20" s="173" t="s">
        <v>198</v>
      </c>
      <c r="C20" s="172" t="s">
        <v>904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0">
        <f t="shared" si="1"/>
        <v>0</v>
      </c>
    </row>
    <row r="21" spans="1:13">
      <c r="A21" s="174"/>
      <c r="B21" s="173" t="s">
        <v>462</v>
      </c>
      <c r="C21" s="172" t="s">
        <v>903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0">
        <f t="shared" si="1"/>
        <v>0</v>
      </c>
    </row>
    <row r="22" spans="1:13">
      <c r="A22" s="174"/>
      <c r="B22" s="173" t="s">
        <v>182</v>
      </c>
      <c r="C22" s="172" t="s">
        <v>902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0">
        <f t="shared" si="1"/>
        <v>0</v>
      </c>
    </row>
    <row r="23" spans="1:13">
      <c r="A23" s="174"/>
      <c r="B23" s="173" t="s">
        <v>807</v>
      </c>
      <c r="C23" s="172" t="s">
        <v>901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0">
        <f t="shared" si="1"/>
        <v>0</v>
      </c>
    </row>
    <row r="24" spans="1:13" ht="33.75">
      <c r="A24" s="174"/>
      <c r="B24" s="173" t="s">
        <v>805</v>
      </c>
      <c r="C24" s="172" t="s">
        <v>900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0">
        <f t="shared" si="1"/>
        <v>0</v>
      </c>
    </row>
    <row r="25" spans="1:13" ht="22.5">
      <c r="A25" s="174"/>
      <c r="B25" s="173" t="s">
        <v>803</v>
      </c>
      <c r="C25" s="172" t="s">
        <v>899</v>
      </c>
      <c r="D25" s="175"/>
      <c r="E25" s="175"/>
      <c r="F25" s="175"/>
      <c r="G25" s="175"/>
      <c r="H25" s="175"/>
      <c r="I25" s="175"/>
      <c r="J25" s="175"/>
      <c r="K25" s="175"/>
      <c r="L25" s="171"/>
      <c r="M25" s="170">
        <f t="shared" si="1"/>
        <v>0</v>
      </c>
    </row>
    <row r="26" spans="1:13">
      <c r="A26" s="174"/>
      <c r="B26" s="173" t="s">
        <v>801</v>
      </c>
      <c r="C26" s="172" t="s">
        <v>898</v>
      </c>
      <c r="D26" s="175"/>
      <c r="E26" s="175"/>
      <c r="F26" s="175"/>
      <c r="G26" s="175"/>
      <c r="H26" s="175"/>
      <c r="I26" s="175"/>
      <c r="J26" s="175"/>
      <c r="K26" s="175"/>
      <c r="L26" s="171"/>
      <c r="M26" s="170">
        <f t="shared" si="1"/>
        <v>0</v>
      </c>
    </row>
    <row r="27" spans="1:13" ht="34.5" thickBot="1">
      <c r="A27" s="169"/>
      <c r="B27" s="168" t="s">
        <v>799</v>
      </c>
      <c r="C27" s="203" t="s">
        <v>897</v>
      </c>
      <c r="D27" s="202"/>
      <c r="E27" s="202"/>
      <c r="F27" s="202"/>
      <c r="G27" s="202"/>
      <c r="H27" s="202"/>
      <c r="I27" s="202"/>
      <c r="J27" s="202"/>
      <c r="K27" s="202"/>
      <c r="L27" s="201"/>
      <c r="M27" s="165">
        <f t="shared" si="1"/>
        <v>0</v>
      </c>
    </row>
    <row r="28" spans="1:13">
      <c r="A28" s="221"/>
      <c r="B28" s="199"/>
      <c r="C28" s="198"/>
      <c r="D28" s="197"/>
      <c r="E28" s="197"/>
      <c r="F28" s="197"/>
      <c r="G28" s="197"/>
      <c r="H28" s="197"/>
      <c r="I28" s="197"/>
      <c r="J28" s="197"/>
      <c r="K28" s="197"/>
      <c r="L28" s="197"/>
      <c r="M28" s="196" t="s">
        <v>896</v>
      </c>
    </row>
    <row r="29" spans="1:13" ht="12" customHeight="1">
      <c r="A29" s="195"/>
      <c r="B29" s="552" t="s">
        <v>830</v>
      </c>
      <c r="C29" s="552" t="s">
        <v>829</v>
      </c>
      <c r="D29" s="554" t="s">
        <v>828</v>
      </c>
      <c r="E29" s="555"/>
      <c r="F29" s="555"/>
      <c r="G29" s="555"/>
      <c r="H29" s="555"/>
      <c r="I29" s="555"/>
      <c r="J29" s="555"/>
      <c r="K29" s="555"/>
      <c r="L29" s="556"/>
      <c r="M29" s="550" t="s">
        <v>827</v>
      </c>
    </row>
    <row r="30" spans="1:13" ht="67.5">
      <c r="A30" s="174"/>
      <c r="B30" s="553"/>
      <c r="C30" s="553"/>
      <c r="D30" s="193" t="s">
        <v>10</v>
      </c>
      <c r="E30" s="194" t="s">
        <v>46</v>
      </c>
      <c r="F30" s="194" t="s">
        <v>11</v>
      </c>
      <c r="G30" s="194" t="s">
        <v>56</v>
      </c>
      <c r="H30" s="194" t="s">
        <v>57</v>
      </c>
      <c r="I30" s="194" t="s">
        <v>12</v>
      </c>
      <c r="J30" s="194" t="s">
        <v>58</v>
      </c>
      <c r="K30" s="194" t="s">
        <v>59</v>
      </c>
      <c r="L30" s="193" t="s">
        <v>818</v>
      </c>
      <c r="M30" s="551"/>
    </row>
    <row r="31" spans="1:13" ht="12" thickBot="1">
      <c r="A31" s="174"/>
      <c r="B31" s="192">
        <v>1</v>
      </c>
      <c r="C31" s="191">
        <v>2</v>
      </c>
      <c r="D31" s="191" t="s">
        <v>71</v>
      </c>
      <c r="E31" s="191">
        <v>4</v>
      </c>
      <c r="F31" s="191">
        <v>5</v>
      </c>
      <c r="G31" s="191" t="s">
        <v>826</v>
      </c>
      <c r="H31" s="191" t="s">
        <v>825</v>
      </c>
      <c r="I31" s="191" t="s">
        <v>824</v>
      </c>
      <c r="J31" s="191" t="s">
        <v>823</v>
      </c>
      <c r="K31" s="191" t="s">
        <v>822</v>
      </c>
      <c r="L31" s="191" t="s">
        <v>821</v>
      </c>
      <c r="M31" s="190" t="s">
        <v>820</v>
      </c>
    </row>
    <row r="32" spans="1:13">
      <c r="A32" s="174"/>
      <c r="B32" s="207" t="s">
        <v>11</v>
      </c>
      <c r="C32" s="188" t="s">
        <v>895</v>
      </c>
      <c r="D32" s="187">
        <f t="shared" ref="D32:L32" si="4">SUM(D33:D41)</f>
        <v>0</v>
      </c>
      <c r="E32" s="187">
        <f t="shared" si="4"/>
        <v>0</v>
      </c>
      <c r="F32" s="187">
        <f t="shared" si="4"/>
        <v>0</v>
      </c>
      <c r="G32" s="187">
        <f t="shared" si="4"/>
        <v>0</v>
      </c>
      <c r="H32" s="187">
        <f t="shared" si="4"/>
        <v>0</v>
      </c>
      <c r="I32" s="187">
        <f t="shared" si="4"/>
        <v>0</v>
      </c>
      <c r="J32" s="187">
        <f t="shared" si="4"/>
        <v>0</v>
      </c>
      <c r="K32" s="187">
        <f t="shared" si="4"/>
        <v>0</v>
      </c>
      <c r="L32" s="186">
        <f t="shared" si="4"/>
        <v>0</v>
      </c>
      <c r="M32" s="220">
        <f t="shared" ref="M32:M51" si="5">SUM(D32:L32)</f>
        <v>0</v>
      </c>
    </row>
    <row r="33" spans="1:13" ht="22.5">
      <c r="A33" s="174"/>
      <c r="B33" s="184" t="s">
        <v>815</v>
      </c>
      <c r="C33" s="183" t="s">
        <v>894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0">
        <f t="shared" si="5"/>
        <v>0</v>
      </c>
    </row>
    <row r="34" spans="1:13">
      <c r="A34" s="174"/>
      <c r="B34" s="173" t="s">
        <v>198</v>
      </c>
      <c r="C34" s="172" t="s">
        <v>893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0">
        <f t="shared" si="5"/>
        <v>0</v>
      </c>
    </row>
    <row r="35" spans="1:13">
      <c r="A35" s="174"/>
      <c r="B35" s="173" t="s">
        <v>462</v>
      </c>
      <c r="C35" s="172" t="s">
        <v>892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0">
        <f t="shared" si="5"/>
        <v>0</v>
      </c>
    </row>
    <row r="36" spans="1:13">
      <c r="A36" s="174"/>
      <c r="B36" s="173" t="s">
        <v>182</v>
      </c>
      <c r="C36" s="172" t="s">
        <v>891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0">
        <f t="shared" si="5"/>
        <v>0</v>
      </c>
    </row>
    <row r="37" spans="1:13">
      <c r="A37" s="174"/>
      <c r="B37" s="173" t="s">
        <v>807</v>
      </c>
      <c r="C37" s="172" t="s">
        <v>890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0">
        <f t="shared" si="5"/>
        <v>0</v>
      </c>
    </row>
    <row r="38" spans="1:13" ht="33.75">
      <c r="A38" s="174"/>
      <c r="B38" s="173" t="s">
        <v>805</v>
      </c>
      <c r="C38" s="172" t="s">
        <v>889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0">
        <f t="shared" si="5"/>
        <v>0</v>
      </c>
    </row>
    <row r="39" spans="1:13" ht="22.5">
      <c r="A39" s="179" t="s">
        <v>819</v>
      </c>
      <c r="B39" s="173" t="s">
        <v>803</v>
      </c>
      <c r="C39" s="172" t="s">
        <v>888</v>
      </c>
      <c r="D39" s="175"/>
      <c r="E39" s="175"/>
      <c r="F39" s="175"/>
      <c r="G39" s="175"/>
      <c r="H39" s="175"/>
      <c r="I39" s="175"/>
      <c r="J39" s="175"/>
      <c r="K39" s="175"/>
      <c r="L39" s="171"/>
      <c r="M39" s="170">
        <f t="shared" si="5"/>
        <v>0</v>
      </c>
    </row>
    <row r="40" spans="1:13">
      <c r="A40" s="179" t="s">
        <v>845</v>
      </c>
      <c r="B40" s="173" t="s">
        <v>801</v>
      </c>
      <c r="C40" s="172" t="s">
        <v>887</v>
      </c>
      <c r="D40" s="175"/>
      <c r="E40" s="175"/>
      <c r="F40" s="175"/>
      <c r="G40" s="175"/>
      <c r="H40" s="175"/>
      <c r="I40" s="175"/>
      <c r="J40" s="175"/>
      <c r="K40" s="175"/>
      <c r="L40" s="171"/>
      <c r="M40" s="170">
        <f t="shared" si="5"/>
        <v>0</v>
      </c>
    </row>
    <row r="41" spans="1:13" ht="33.75">
      <c r="A41" s="179" t="s">
        <v>843</v>
      </c>
      <c r="B41" s="168" t="s">
        <v>799</v>
      </c>
      <c r="C41" s="172" t="s">
        <v>886</v>
      </c>
      <c r="D41" s="175"/>
      <c r="E41" s="175"/>
      <c r="F41" s="175"/>
      <c r="G41" s="175"/>
      <c r="H41" s="175"/>
      <c r="I41" s="175"/>
      <c r="J41" s="175"/>
      <c r="K41" s="175"/>
      <c r="L41" s="171"/>
      <c r="M41" s="170">
        <f t="shared" si="5"/>
        <v>0</v>
      </c>
    </row>
    <row r="42" spans="1:13" ht="21">
      <c r="A42" s="178" t="s">
        <v>809</v>
      </c>
      <c r="B42" s="207" t="s">
        <v>56</v>
      </c>
      <c r="C42" s="214" t="s">
        <v>885</v>
      </c>
      <c r="D42" s="213">
        <f t="shared" ref="D42:L42" si="6">SUM(D43:D51)</f>
        <v>0</v>
      </c>
      <c r="E42" s="213">
        <f t="shared" si="6"/>
        <v>0</v>
      </c>
      <c r="F42" s="213">
        <f t="shared" si="6"/>
        <v>0</v>
      </c>
      <c r="G42" s="213">
        <f t="shared" si="6"/>
        <v>0</v>
      </c>
      <c r="H42" s="213">
        <f t="shared" si="6"/>
        <v>0</v>
      </c>
      <c r="I42" s="213">
        <f t="shared" si="6"/>
        <v>0</v>
      </c>
      <c r="J42" s="213">
        <f t="shared" si="6"/>
        <v>0</v>
      </c>
      <c r="K42" s="213">
        <f t="shared" si="6"/>
        <v>0</v>
      </c>
      <c r="L42" s="213">
        <f t="shared" si="6"/>
        <v>0</v>
      </c>
      <c r="M42" s="212">
        <f t="shared" si="5"/>
        <v>0</v>
      </c>
    </row>
    <row r="43" spans="1:13" ht="22.5">
      <c r="A43" s="174"/>
      <c r="B43" s="184" t="s">
        <v>815</v>
      </c>
      <c r="C43" s="183" t="s">
        <v>884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0">
        <f t="shared" si="5"/>
        <v>0</v>
      </c>
    </row>
    <row r="44" spans="1:13">
      <c r="A44" s="174"/>
      <c r="B44" s="173" t="s">
        <v>198</v>
      </c>
      <c r="C44" s="172" t="s">
        <v>883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0">
        <f t="shared" si="5"/>
        <v>0</v>
      </c>
    </row>
    <row r="45" spans="1:13">
      <c r="A45" s="174"/>
      <c r="B45" s="173" t="s">
        <v>462</v>
      </c>
      <c r="C45" s="172" t="s">
        <v>882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0">
        <f t="shared" si="5"/>
        <v>0</v>
      </c>
    </row>
    <row r="46" spans="1:13">
      <c r="A46" s="174"/>
      <c r="B46" s="173" t="s">
        <v>182</v>
      </c>
      <c r="C46" s="172" t="s">
        <v>881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0">
        <f t="shared" si="5"/>
        <v>0</v>
      </c>
    </row>
    <row r="47" spans="1:13">
      <c r="A47" s="174"/>
      <c r="B47" s="173" t="s">
        <v>807</v>
      </c>
      <c r="C47" s="172" t="s">
        <v>880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0">
        <f t="shared" si="5"/>
        <v>0</v>
      </c>
    </row>
    <row r="48" spans="1:13" ht="33.75">
      <c r="A48" s="174"/>
      <c r="B48" s="173" t="s">
        <v>805</v>
      </c>
      <c r="C48" s="172" t="s">
        <v>879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0">
        <f t="shared" si="5"/>
        <v>0</v>
      </c>
    </row>
    <row r="49" spans="1:13" ht="22.5">
      <c r="A49" s="174"/>
      <c r="B49" s="173" t="s">
        <v>803</v>
      </c>
      <c r="C49" s="172" t="s">
        <v>878</v>
      </c>
      <c r="D49" s="175"/>
      <c r="E49" s="175"/>
      <c r="F49" s="175"/>
      <c r="G49" s="175"/>
      <c r="H49" s="175"/>
      <c r="I49" s="175"/>
      <c r="J49" s="175"/>
      <c r="K49" s="175"/>
      <c r="L49" s="171"/>
      <c r="M49" s="170">
        <f t="shared" si="5"/>
        <v>0</v>
      </c>
    </row>
    <row r="50" spans="1:13">
      <c r="A50" s="174"/>
      <c r="B50" s="173" t="s">
        <v>801</v>
      </c>
      <c r="C50" s="172" t="s">
        <v>877</v>
      </c>
      <c r="D50" s="175"/>
      <c r="E50" s="175"/>
      <c r="F50" s="175"/>
      <c r="G50" s="175"/>
      <c r="H50" s="175"/>
      <c r="I50" s="175"/>
      <c r="J50" s="175"/>
      <c r="K50" s="175"/>
      <c r="L50" s="171"/>
      <c r="M50" s="170">
        <f t="shared" si="5"/>
        <v>0</v>
      </c>
    </row>
    <row r="51" spans="1:13" ht="34.5" thickBot="1">
      <c r="A51" s="169"/>
      <c r="B51" s="168" t="s">
        <v>799</v>
      </c>
      <c r="C51" s="219" t="s">
        <v>876</v>
      </c>
      <c r="D51" s="218"/>
      <c r="E51" s="218"/>
      <c r="F51" s="218"/>
      <c r="G51" s="218"/>
      <c r="H51" s="218"/>
      <c r="I51" s="218"/>
      <c r="J51" s="218"/>
      <c r="K51" s="218"/>
      <c r="L51" s="166"/>
      <c r="M51" s="165">
        <f t="shared" si="5"/>
        <v>0</v>
      </c>
    </row>
    <row r="52" spans="1:13">
      <c r="A52" s="217"/>
      <c r="B52" s="216"/>
      <c r="C52" s="215"/>
      <c r="D52" s="197"/>
      <c r="E52" s="197"/>
      <c r="F52" s="197"/>
      <c r="G52" s="197"/>
      <c r="H52" s="197"/>
      <c r="I52" s="197"/>
      <c r="J52" s="197"/>
      <c r="K52" s="197"/>
      <c r="L52" s="197"/>
      <c r="M52" s="196" t="s">
        <v>875</v>
      </c>
    </row>
    <row r="53" spans="1:13" ht="12" customHeight="1">
      <c r="A53" s="195"/>
      <c r="B53" s="552" t="s">
        <v>830</v>
      </c>
      <c r="C53" s="552" t="s">
        <v>829</v>
      </c>
      <c r="D53" s="554" t="s">
        <v>828</v>
      </c>
      <c r="E53" s="555"/>
      <c r="F53" s="555"/>
      <c r="G53" s="555"/>
      <c r="H53" s="555"/>
      <c r="I53" s="555"/>
      <c r="J53" s="555"/>
      <c r="K53" s="555"/>
      <c r="L53" s="556"/>
      <c r="M53" s="550" t="s">
        <v>827</v>
      </c>
    </row>
    <row r="54" spans="1:13" ht="67.5">
      <c r="A54" s="174"/>
      <c r="B54" s="553"/>
      <c r="C54" s="553"/>
      <c r="D54" s="193" t="s">
        <v>10</v>
      </c>
      <c r="E54" s="194" t="s">
        <v>46</v>
      </c>
      <c r="F54" s="194" t="s">
        <v>11</v>
      </c>
      <c r="G54" s="194" t="s">
        <v>56</v>
      </c>
      <c r="H54" s="194" t="s">
        <v>57</v>
      </c>
      <c r="I54" s="194" t="s">
        <v>12</v>
      </c>
      <c r="J54" s="194" t="s">
        <v>58</v>
      </c>
      <c r="K54" s="194" t="s">
        <v>59</v>
      </c>
      <c r="L54" s="193" t="s">
        <v>818</v>
      </c>
      <c r="M54" s="551"/>
    </row>
    <row r="55" spans="1:13" ht="12" thickBot="1">
      <c r="A55" s="174"/>
      <c r="B55" s="192">
        <v>1</v>
      </c>
      <c r="C55" s="191">
        <v>2</v>
      </c>
      <c r="D55" s="191" t="s">
        <v>71</v>
      </c>
      <c r="E55" s="191">
        <v>4</v>
      </c>
      <c r="F55" s="191">
        <v>5</v>
      </c>
      <c r="G55" s="191" t="s">
        <v>826</v>
      </c>
      <c r="H55" s="191" t="s">
        <v>825</v>
      </c>
      <c r="I55" s="191" t="s">
        <v>824</v>
      </c>
      <c r="J55" s="191" t="s">
        <v>823</v>
      </c>
      <c r="K55" s="191" t="s">
        <v>822</v>
      </c>
      <c r="L55" s="191" t="s">
        <v>821</v>
      </c>
      <c r="M55" s="190" t="s">
        <v>820</v>
      </c>
    </row>
    <row r="56" spans="1:13">
      <c r="A56" s="174"/>
      <c r="B56" s="207" t="s">
        <v>57</v>
      </c>
      <c r="C56" s="188" t="s">
        <v>874</v>
      </c>
      <c r="D56" s="187">
        <f t="shared" ref="D56:L56" si="7">SUM(D57:D65)</f>
        <v>0</v>
      </c>
      <c r="E56" s="187">
        <f t="shared" si="7"/>
        <v>0</v>
      </c>
      <c r="F56" s="187">
        <f t="shared" si="7"/>
        <v>0</v>
      </c>
      <c r="G56" s="187">
        <f t="shared" si="7"/>
        <v>0</v>
      </c>
      <c r="H56" s="187">
        <f t="shared" si="7"/>
        <v>0</v>
      </c>
      <c r="I56" s="187">
        <f t="shared" si="7"/>
        <v>0</v>
      </c>
      <c r="J56" s="187">
        <f t="shared" si="7"/>
        <v>0</v>
      </c>
      <c r="K56" s="187">
        <f t="shared" si="7"/>
        <v>0</v>
      </c>
      <c r="L56" s="186">
        <f t="shared" si="7"/>
        <v>0</v>
      </c>
      <c r="M56" s="212">
        <f t="shared" ref="M56:M75" si="8">SUM(D56:L56)</f>
        <v>0</v>
      </c>
    </row>
    <row r="57" spans="1:13" ht="22.5">
      <c r="A57" s="174"/>
      <c r="B57" s="184" t="s">
        <v>815</v>
      </c>
      <c r="C57" s="183" t="s">
        <v>873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0">
        <f t="shared" si="8"/>
        <v>0</v>
      </c>
    </row>
    <row r="58" spans="1:13">
      <c r="A58" s="174"/>
      <c r="B58" s="173" t="s">
        <v>198</v>
      </c>
      <c r="C58" s="172" t="s">
        <v>872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0">
        <f t="shared" si="8"/>
        <v>0</v>
      </c>
    </row>
    <row r="59" spans="1:13">
      <c r="A59" s="174"/>
      <c r="B59" s="173" t="s">
        <v>462</v>
      </c>
      <c r="C59" s="172" t="s">
        <v>871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0">
        <f t="shared" si="8"/>
        <v>0</v>
      </c>
    </row>
    <row r="60" spans="1:13">
      <c r="A60" s="174"/>
      <c r="B60" s="173" t="s">
        <v>182</v>
      </c>
      <c r="C60" s="172" t="s">
        <v>870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0">
        <f t="shared" si="8"/>
        <v>0</v>
      </c>
    </row>
    <row r="61" spans="1:13">
      <c r="A61" s="174"/>
      <c r="B61" s="173" t="s">
        <v>807</v>
      </c>
      <c r="C61" s="172" t="s">
        <v>869</v>
      </c>
      <c r="D61" s="175"/>
      <c r="E61" s="175"/>
      <c r="F61" s="175"/>
      <c r="G61" s="175"/>
      <c r="H61" s="175"/>
      <c r="I61" s="175"/>
      <c r="J61" s="175"/>
      <c r="K61" s="175"/>
      <c r="L61" s="175"/>
      <c r="M61" s="170">
        <f t="shared" si="8"/>
        <v>0</v>
      </c>
    </row>
    <row r="62" spans="1:13" ht="33.75">
      <c r="A62" s="174"/>
      <c r="B62" s="173" t="s">
        <v>805</v>
      </c>
      <c r="C62" s="172" t="s">
        <v>868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0">
        <f t="shared" si="8"/>
        <v>0</v>
      </c>
    </row>
    <row r="63" spans="1:13" ht="22.5">
      <c r="A63" s="179" t="s">
        <v>819</v>
      </c>
      <c r="B63" s="173" t="s">
        <v>803</v>
      </c>
      <c r="C63" s="172" t="s">
        <v>867</v>
      </c>
      <c r="D63" s="175"/>
      <c r="E63" s="175"/>
      <c r="F63" s="175"/>
      <c r="G63" s="175"/>
      <c r="H63" s="175"/>
      <c r="I63" s="175"/>
      <c r="J63" s="175"/>
      <c r="K63" s="175"/>
      <c r="L63" s="171"/>
      <c r="M63" s="170">
        <f t="shared" si="8"/>
        <v>0</v>
      </c>
    </row>
    <row r="64" spans="1:13">
      <c r="A64" s="179" t="s">
        <v>845</v>
      </c>
      <c r="B64" s="173" t="s">
        <v>801</v>
      </c>
      <c r="C64" s="172" t="s">
        <v>866</v>
      </c>
      <c r="D64" s="175"/>
      <c r="E64" s="175"/>
      <c r="F64" s="175"/>
      <c r="G64" s="175"/>
      <c r="H64" s="175"/>
      <c r="I64" s="175"/>
      <c r="J64" s="175"/>
      <c r="K64" s="175"/>
      <c r="L64" s="171"/>
      <c r="M64" s="170">
        <f t="shared" si="8"/>
        <v>0</v>
      </c>
    </row>
    <row r="65" spans="1:13" ht="33.75">
      <c r="A65" s="179" t="s">
        <v>843</v>
      </c>
      <c r="B65" s="168" t="s">
        <v>799</v>
      </c>
      <c r="C65" s="172" t="s">
        <v>865</v>
      </c>
      <c r="D65" s="175"/>
      <c r="E65" s="175"/>
      <c r="F65" s="175"/>
      <c r="G65" s="175"/>
      <c r="H65" s="175"/>
      <c r="I65" s="175"/>
      <c r="J65" s="175"/>
      <c r="K65" s="175"/>
      <c r="L65" s="171"/>
      <c r="M65" s="170">
        <f t="shared" si="8"/>
        <v>0</v>
      </c>
    </row>
    <row r="66" spans="1:13">
      <c r="A66" s="178" t="s">
        <v>809</v>
      </c>
      <c r="B66" s="207" t="s">
        <v>12</v>
      </c>
      <c r="C66" s="214" t="s">
        <v>864</v>
      </c>
      <c r="D66" s="213">
        <f t="shared" ref="D66:L66" si="9">SUM(D67:D75)</f>
        <v>0</v>
      </c>
      <c r="E66" s="213">
        <f t="shared" si="9"/>
        <v>0</v>
      </c>
      <c r="F66" s="213">
        <f t="shared" si="9"/>
        <v>0</v>
      </c>
      <c r="G66" s="213">
        <f t="shared" si="9"/>
        <v>0</v>
      </c>
      <c r="H66" s="213">
        <f t="shared" si="9"/>
        <v>0</v>
      </c>
      <c r="I66" s="213">
        <f t="shared" si="9"/>
        <v>0</v>
      </c>
      <c r="J66" s="213">
        <f t="shared" si="9"/>
        <v>64171.040000000001</v>
      </c>
      <c r="K66" s="213">
        <f t="shared" si="9"/>
        <v>5151600</v>
      </c>
      <c r="L66" s="213">
        <f t="shared" si="9"/>
        <v>0</v>
      </c>
      <c r="M66" s="212">
        <f t="shared" si="8"/>
        <v>5215771.04</v>
      </c>
    </row>
    <row r="67" spans="1:13" ht="22.5">
      <c r="A67" s="174"/>
      <c r="B67" s="184" t="s">
        <v>815</v>
      </c>
      <c r="C67" s="211" t="s">
        <v>863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09">
        <f t="shared" si="8"/>
        <v>0</v>
      </c>
    </row>
    <row r="68" spans="1:13">
      <c r="A68" s="174"/>
      <c r="B68" s="173" t="s">
        <v>198</v>
      </c>
      <c r="C68" s="172" t="s">
        <v>862</v>
      </c>
      <c r="D68" s="175"/>
      <c r="E68" s="175"/>
      <c r="F68" s="175"/>
      <c r="G68" s="175"/>
      <c r="H68" s="175"/>
      <c r="I68" s="175"/>
      <c r="J68" s="175"/>
      <c r="K68" s="175">
        <v>570600</v>
      </c>
      <c r="L68" s="175"/>
      <c r="M68" s="170">
        <f t="shared" si="8"/>
        <v>570600</v>
      </c>
    </row>
    <row r="69" spans="1:13">
      <c r="A69" s="174"/>
      <c r="B69" s="173" t="s">
        <v>462</v>
      </c>
      <c r="C69" s="172" t="s">
        <v>861</v>
      </c>
      <c r="D69" s="175"/>
      <c r="E69" s="175"/>
      <c r="F69" s="175"/>
      <c r="G69" s="175"/>
      <c r="H69" s="175"/>
      <c r="I69" s="175"/>
      <c r="J69" s="175"/>
      <c r="K69" s="175">
        <v>4581000</v>
      </c>
      <c r="L69" s="175"/>
      <c r="M69" s="170">
        <f t="shared" si="8"/>
        <v>4581000</v>
      </c>
    </row>
    <row r="70" spans="1:13">
      <c r="A70" s="174"/>
      <c r="B70" s="173" t="s">
        <v>182</v>
      </c>
      <c r="C70" s="172" t="s">
        <v>860</v>
      </c>
      <c r="D70" s="175"/>
      <c r="E70" s="175"/>
      <c r="F70" s="175"/>
      <c r="G70" s="175"/>
      <c r="H70" s="175"/>
      <c r="I70" s="175"/>
      <c r="J70" s="175"/>
      <c r="K70" s="175"/>
      <c r="L70" s="175"/>
      <c r="M70" s="170">
        <f t="shared" si="8"/>
        <v>0</v>
      </c>
    </row>
    <row r="71" spans="1:13">
      <c r="A71" s="174"/>
      <c r="B71" s="173" t="s">
        <v>807</v>
      </c>
      <c r="C71" s="172" t="s">
        <v>859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0">
        <f t="shared" si="8"/>
        <v>0</v>
      </c>
    </row>
    <row r="72" spans="1:13" ht="33.75">
      <c r="A72" s="174"/>
      <c r="B72" s="173" t="s">
        <v>805</v>
      </c>
      <c r="C72" s="172" t="s">
        <v>858</v>
      </c>
      <c r="D72" s="175"/>
      <c r="E72" s="175"/>
      <c r="F72" s="175"/>
      <c r="G72" s="175"/>
      <c r="H72" s="175"/>
      <c r="I72" s="175"/>
      <c r="J72" s="175">
        <v>64171.040000000001</v>
      </c>
      <c r="K72" s="175"/>
      <c r="L72" s="175"/>
      <c r="M72" s="170">
        <f t="shared" si="8"/>
        <v>64171.040000000001</v>
      </c>
    </row>
    <row r="73" spans="1:13" ht="22.5">
      <c r="A73" s="174"/>
      <c r="B73" s="173" t="s">
        <v>803</v>
      </c>
      <c r="C73" s="172" t="s">
        <v>857</v>
      </c>
      <c r="D73" s="175"/>
      <c r="E73" s="175"/>
      <c r="F73" s="175"/>
      <c r="G73" s="175"/>
      <c r="H73" s="175"/>
      <c r="I73" s="175"/>
      <c r="J73" s="175"/>
      <c r="K73" s="175"/>
      <c r="L73" s="171"/>
      <c r="M73" s="170">
        <f t="shared" si="8"/>
        <v>0</v>
      </c>
    </row>
    <row r="74" spans="1:13">
      <c r="A74" s="174"/>
      <c r="B74" s="173" t="s">
        <v>801</v>
      </c>
      <c r="C74" s="172" t="s">
        <v>856</v>
      </c>
      <c r="D74" s="175"/>
      <c r="E74" s="175"/>
      <c r="F74" s="175"/>
      <c r="G74" s="175"/>
      <c r="H74" s="175"/>
      <c r="I74" s="175"/>
      <c r="J74" s="175"/>
      <c r="K74" s="175"/>
      <c r="L74" s="171"/>
      <c r="M74" s="170">
        <f t="shared" si="8"/>
        <v>0</v>
      </c>
    </row>
    <row r="75" spans="1:13" ht="34.5" thickBot="1">
      <c r="A75" s="169"/>
      <c r="B75" s="168" t="s">
        <v>799</v>
      </c>
      <c r="C75" s="203" t="s">
        <v>855</v>
      </c>
      <c r="D75" s="202"/>
      <c r="E75" s="202"/>
      <c r="F75" s="202"/>
      <c r="G75" s="202"/>
      <c r="H75" s="202"/>
      <c r="I75" s="202"/>
      <c r="J75" s="202"/>
      <c r="K75" s="202"/>
      <c r="L75" s="201"/>
      <c r="M75" s="165">
        <f t="shared" si="8"/>
        <v>0</v>
      </c>
    </row>
    <row r="76" spans="1:13">
      <c r="A76" s="200"/>
      <c r="B76" s="199"/>
      <c r="C76" s="198"/>
      <c r="D76" s="197"/>
      <c r="E76" s="197"/>
      <c r="F76" s="197"/>
      <c r="G76" s="197"/>
      <c r="H76" s="197"/>
      <c r="I76" s="197"/>
      <c r="J76" s="197"/>
      <c r="K76" s="197"/>
      <c r="L76" s="197"/>
      <c r="M76" s="196" t="s">
        <v>854</v>
      </c>
    </row>
    <row r="77" spans="1:13" ht="12" customHeight="1">
      <c r="A77" s="195"/>
      <c r="B77" s="552" t="s">
        <v>830</v>
      </c>
      <c r="C77" s="552" t="s">
        <v>829</v>
      </c>
      <c r="D77" s="554" t="s">
        <v>828</v>
      </c>
      <c r="E77" s="555"/>
      <c r="F77" s="555"/>
      <c r="G77" s="555"/>
      <c r="H77" s="555"/>
      <c r="I77" s="555"/>
      <c r="J77" s="555"/>
      <c r="K77" s="555"/>
      <c r="L77" s="556"/>
      <c r="M77" s="550" t="s">
        <v>827</v>
      </c>
    </row>
    <row r="78" spans="1:13" ht="67.5">
      <c r="A78" s="174"/>
      <c r="B78" s="553"/>
      <c r="C78" s="553"/>
      <c r="D78" s="193" t="s">
        <v>10</v>
      </c>
      <c r="E78" s="194" t="s">
        <v>46</v>
      </c>
      <c r="F78" s="194" t="s">
        <v>11</v>
      </c>
      <c r="G78" s="194" t="s">
        <v>56</v>
      </c>
      <c r="H78" s="194" t="s">
        <v>57</v>
      </c>
      <c r="I78" s="194" t="s">
        <v>12</v>
      </c>
      <c r="J78" s="194" t="s">
        <v>58</v>
      </c>
      <c r="K78" s="194" t="s">
        <v>59</v>
      </c>
      <c r="L78" s="193" t="s">
        <v>818</v>
      </c>
      <c r="M78" s="551"/>
    </row>
    <row r="79" spans="1:13" ht="12" thickBot="1">
      <c r="A79" s="174"/>
      <c r="B79" s="192">
        <v>1</v>
      </c>
      <c r="C79" s="191">
        <v>2</v>
      </c>
      <c r="D79" s="191" t="s">
        <v>71</v>
      </c>
      <c r="E79" s="191">
        <v>4</v>
      </c>
      <c r="F79" s="191">
        <v>5</v>
      </c>
      <c r="G79" s="191" t="s">
        <v>826</v>
      </c>
      <c r="H79" s="191" t="s">
        <v>825</v>
      </c>
      <c r="I79" s="191" t="s">
        <v>824</v>
      </c>
      <c r="J79" s="191" t="s">
        <v>823</v>
      </c>
      <c r="K79" s="191" t="s">
        <v>822</v>
      </c>
      <c r="L79" s="191" t="s">
        <v>821</v>
      </c>
      <c r="M79" s="208" t="s">
        <v>820</v>
      </c>
    </row>
    <row r="80" spans="1:13">
      <c r="A80" s="174"/>
      <c r="B80" s="207" t="s">
        <v>58</v>
      </c>
      <c r="C80" s="188" t="s">
        <v>853</v>
      </c>
      <c r="D80" s="187">
        <f t="shared" ref="D80:L80" si="10">SUM(D81:D89)</f>
        <v>0</v>
      </c>
      <c r="E80" s="187">
        <f t="shared" si="10"/>
        <v>0</v>
      </c>
      <c r="F80" s="187">
        <f t="shared" si="10"/>
        <v>0</v>
      </c>
      <c r="G80" s="187">
        <f t="shared" si="10"/>
        <v>0</v>
      </c>
      <c r="H80" s="187">
        <f t="shared" si="10"/>
        <v>0</v>
      </c>
      <c r="I80" s="187">
        <f t="shared" si="10"/>
        <v>150000</v>
      </c>
      <c r="J80" s="187">
        <f t="shared" si="10"/>
        <v>0</v>
      </c>
      <c r="K80" s="187">
        <f t="shared" si="10"/>
        <v>0</v>
      </c>
      <c r="L80" s="187">
        <f t="shared" si="10"/>
        <v>0</v>
      </c>
      <c r="M80" s="185">
        <f t="shared" ref="M80:M99" si="11">SUM(D80:L80)</f>
        <v>150000</v>
      </c>
    </row>
    <row r="81" spans="1:13" ht="22.5">
      <c r="A81" s="174"/>
      <c r="B81" s="184" t="s">
        <v>815</v>
      </c>
      <c r="C81" s="183" t="s">
        <v>852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0">
        <f t="shared" si="11"/>
        <v>0</v>
      </c>
    </row>
    <row r="82" spans="1:13">
      <c r="A82" s="174"/>
      <c r="B82" s="173" t="s">
        <v>198</v>
      </c>
      <c r="C82" s="172" t="s">
        <v>851</v>
      </c>
      <c r="D82" s="175"/>
      <c r="E82" s="175"/>
      <c r="F82" s="175"/>
      <c r="G82" s="175"/>
      <c r="H82" s="175"/>
      <c r="I82" s="175"/>
      <c r="J82" s="175"/>
      <c r="K82" s="175"/>
      <c r="L82" s="175"/>
      <c r="M82" s="180">
        <f t="shared" si="11"/>
        <v>0</v>
      </c>
    </row>
    <row r="83" spans="1:13">
      <c r="A83" s="174"/>
      <c r="B83" s="173" t="s">
        <v>462</v>
      </c>
      <c r="C83" s="172" t="s">
        <v>850</v>
      </c>
      <c r="D83" s="175"/>
      <c r="E83" s="175"/>
      <c r="F83" s="175"/>
      <c r="G83" s="175"/>
      <c r="H83" s="175"/>
      <c r="I83" s="175"/>
      <c r="J83" s="175"/>
      <c r="K83" s="175"/>
      <c r="L83" s="175"/>
      <c r="M83" s="180">
        <f t="shared" si="11"/>
        <v>0</v>
      </c>
    </row>
    <row r="84" spans="1:13">
      <c r="A84" s="174"/>
      <c r="B84" s="173" t="s">
        <v>182</v>
      </c>
      <c r="C84" s="172" t="s">
        <v>849</v>
      </c>
      <c r="D84" s="175"/>
      <c r="E84" s="175"/>
      <c r="F84" s="175"/>
      <c r="G84" s="175"/>
      <c r="H84" s="175"/>
      <c r="I84" s="175">
        <v>150000</v>
      </c>
      <c r="J84" s="175"/>
      <c r="K84" s="175"/>
      <c r="L84" s="175"/>
      <c r="M84" s="180">
        <f t="shared" si="11"/>
        <v>150000</v>
      </c>
    </row>
    <row r="85" spans="1:13">
      <c r="A85" s="174"/>
      <c r="B85" s="173" t="s">
        <v>807</v>
      </c>
      <c r="C85" s="172" t="s">
        <v>848</v>
      </c>
      <c r="D85" s="175"/>
      <c r="E85" s="175"/>
      <c r="F85" s="175"/>
      <c r="G85" s="175"/>
      <c r="H85" s="175"/>
      <c r="I85" s="175"/>
      <c r="J85" s="175"/>
      <c r="K85" s="175"/>
      <c r="L85" s="175"/>
      <c r="M85" s="180">
        <f t="shared" si="11"/>
        <v>0</v>
      </c>
    </row>
    <row r="86" spans="1:13" ht="33.75">
      <c r="A86" s="174"/>
      <c r="B86" s="173" t="s">
        <v>805</v>
      </c>
      <c r="C86" s="172" t="s">
        <v>847</v>
      </c>
      <c r="D86" s="175"/>
      <c r="E86" s="175"/>
      <c r="F86" s="175"/>
      <c r="G86" s="175"/>
      <c r="H86" s="175"/>
      <c r="I86" s="175"/>
      <c r="J86" s="175"/>
      <c r="K86" s="175"/>
      <c r="L86" s="175"/>
      <c r="M86" s="180">
        <f t="shared" si="11"/>
        <v>0</v>
      </c>
    </row>
    <row r="87" spans="1:13" ht="22.5">
      <c r="A87" s="179" t="s">
        <v>819</v>
      </c>
      <c r="B87" s="173" t="s">
        <v>803</v>
      </c>
      <c r="C87" s="172" t="s">
        <v>846</v>
      </c>
      <c r="D87" s="175"/>
      <c r="E87" s="175"/>
      <c r="F87" s="175"/>
      <c r="G87" s="175"/>
      <c r="H87" s="175"/>
      <c r="I87" s="175"/>
      <c r="J87" s="175"/>
      <c r="K87" s="175"/>
      <c r="L87" s="171"/>
      <c r="M87" s="180">
        <f t="shared" si="11"/>
        <v>0</v>
      </c>
    </row>
    <row r="88" spans="1:13">
      <c r="A88" s="179" t="s">
        <v>845</v>
      </c>
      <c r="B88" s="173" t="s">
        <v>801</v>
      </c>
      <c r="C88" s="172" t="s">
        <v>844</v>
      </c>
      <c r="D88" s="175"/>
      <c r="E88" s="175"/>
      <c r="F88" s="175"/>
      <c r="G88" s="175"/>
      <c r="H88" s="175"/>
      <c r="I88" s="175"/>
      <c r="J88" s="175"/>
      <c r="K88" s="175"/>
      <c r="L88" s="171"/>
      <c r="M88" s="180">
        <f t="shared" si="11"/>
        <v>0</v>
      </c>
    </row>
    <row r="89" spans="1:13" ht="33.75">
      <c r="A89" s="179" t="s">
        <v>843</v>
      </c>
      <c r="B89" s="168" t="s">
        <v>799</v>
      </c>
      <c r="C89" s="172" t="s">
        <v>842</v>
      </c>
      <c r="D89" s="175"/>
      <c r="E89" s="175"/>
      <c r="F89" s="175"/>
      <c r="G89" s="175"/>
      <c r="H89" s="175"/>
      <c r="I89" s="175"/>
      <c r="J89" s="175"/>
      <c r="K89" s="175"/>
      <c r="L89" s="171"/>
      <c r="M89" s="180">
        <f t="shared" si="11"/>
        <v>0</v>
      </c>
    </row>
    <row r="90" spans="1:13">
      <c r="A90" s="178" t="s">
        <v>809</v>
      </c>
      <c r="B90" s="207" t="s">
        <v>59</v>
      </c>
      <c r="C90" s="206" t="s">
        <v>841</v>
      </c>
      <c r="D90" s="205">
        <f t="shared" ref="D90:L90" si="12">SUM(D91:D99)</f>
        <v>0</v>
      </c>
      <c r="E90" s="205">
        <f t="shared" si="12"/>
        <v>0</v>
      </c>
      <c r="F90" s="205">
        <f t="shared" si="12"/>
        <v>0</v>
      </c>
      <c r="G90" s="205">
        <f t="shared" si="12"/>
        <v>0</v>
      </c>
      <c r="H90" s="205">
        <f t="shared" si="12"/>
        <v>0</v>
      </c>
      <c r="I90" s="205">
        <f t="shared" si="12"/>
        <v>130552</v>
      </c>
      <c r="J90" s="205">
        <f t="shared" si="12"/>
        <v>0</v>
      </c>
      <c r="K90" s="205">
        <f t="shared" si="12"/>
        <v>0</v>
      </c>
      <c r="L90" s="205">
        <f t="shared" si="12"/>
        <v>0</v>
      </c>
      <c r="M90" s="204">
        <f t="shared" si="11"/>
        <v>130552</v>
      </c>
    </row>
    <row r="91" spans="1:13" ht="22.5">
      <c r="A91" s="174"/>
      <c r="B91" s="184" t="s">
        <v>815</v>
      </c>
      <c r="C91" s="172" t="s">
        <v>840</v>
      </c>
      <c r="D91" s="175"/>
      <c r="E91" s="175"/>
      <c r="F91" s="175"/>
      <c r="G91" s="175"/>
      <c r="H91" s="175"/>
      <c r="I91" s="175"/>
      <c r="J91" s="175"/>
      <c r="K91" s="175"/>
      <c r="L91" s="175"/>
      <c r="M91" s="170">
        <f t="shared" si="11"/>
        <v>0</v>
      </c>
    </row>
    <row r="92" spans="1:13">
      <c r="A92" s="174"/>
      <c r="B92" s="173" t="s">
        <v>198</v>
      </c>
      <c r="C92" s="172" t="s">
        <v>839</v>
      </c>
      <c r="D92" s="175"/>
      <c r="E92" s="175"/>
      <c r="F92" s="175"/>
      <c r="G92" s="175"/>
      <c r="H92" s="175"/>
      <c r="I92" s="175"/>
      <c r="J92" s="175"/>
      <c r="K92" s="175"/>
      <c r="L92" s="175"/>
      <c r="M92" s="180">
        <f t="shared" si="11"/>
        <v>0</v>
      </c>
    </row>
    <row r="93" spans="1:13">
      <c r="A93" s="174"/>
      <c r="B93" s="173" t="s">
        <v>462</v>
      </c>
      <c r="C93" s="172" t="s">
        <v>838</v>
      </c>
      <c r="D93" s="175"/>
      <c r="E93" s="175"/>
      <c r="F93" s="175"/>
      <c r="G93" s="175"/>
      <c r="H93" s="175"/>
      <c r="I93" s="175"/>
      <c r="J93" s="175"/>
      <c r="K93" s="175"/>
      <c r="L93" s="175"/>
      <c r="M93" s="180">
        <f t="shared" si="11"/>
        <v>0</v>
      </c>
    </row>
    <row r="94" spans="1:13">
      <c r="A94" s="174"/>
      <c r="B94" s="173" t="s">
        <v>182</v>
      </c>
      <c r="C94" s="172" t="s">
        <v>837</v>
      </c>
      <c r="D94" s="175"/>
      <c r="E94" s="175"/>
      <c r="F94" s="175"/>
      <c r="G94" s="175"/>
      <c r="H94" s="175"/>
      <c r="I94" s="175">
        <v>130552</v>
      </c>
      <c r="J94" s="175"/>
      <c r="K94" s="175"/>
      <c r="L94" s="175"/>
      <c r="M94" s="180">
        <f t="shared" si="11"/>
        <v>130552</v>
      </c>
    </row>
    <row r="95" spans="1:13">
      <c r="A95" s="174"/>
      <c r="B95" s="173" t="s">
        <v>807</v>
      </c>
      <c r="C95" s="172" t="s">
        <v>836</v>
      </c>
      <c r="D95" s="175"/>
      <c r="E95" s="175"/>
      <c r="F95" s="175"/>
      <c r="G95" s="175"/>
      <c r="H95" s="175"/>
      <c r="I95" s="175"/>
      <c r="J95" s="175"/>
      <c r="K95" s="175"/>
      <c r="L95" s="175"/>
      <c r="M95" s="180">
        <f t="shared" si="11"/>
        <v>0</v>
      </c>
    </row>
    <row r="96" spans="1:13" ht="33.75">
      <c r="A96" s="174"/>
      <c r="B96" s="173" t="s">
        <v>805</v>
      </c>
      <c r="C96" s="172" t="s">
        <v>835</v>
      </c>
      <c r="D96" s="175"/>
      <c r="E96" s="175"/>
      <c r="F96" s="175"/>
      <c r="G96" s="175"/>
      <c r="H96" s="175"/>
      <c r="I96" s="175"/>
      <c r="J96" s="175"/>
      <c r="K96" s="175"/>
      <c r="L96" s="175"/>
      <c r="M96" s="180">
        <f t="shared" si="11"/>
        <v>0</v>
      </c>
    </row>
    <row r="97" spans="1:13" ht="22.5">
      <c r="A97" s="174"/>
      <c r="B97" s="173" t="s">
        <v>803</v>
      </c>
      <c r="C97" s="172" t="s">
        <v>834</v>
      </c>
      <c r="D97" s="175"/>
      <c r="E97" s="175"/>
      <c r="F97" s="175"/>
      <c r="G97" s="175"/>
      <c r="H97" s="175"/>
      <c r="I97" s="175"/>
      <c r="J97" s="175"/>
      <c r="K97" s="175"/>
      <c r="L97" s="171"/>
      <c r="M97" s="180">
        <f t="shared" si="11"/>
        <v>0</v>
      </c>
    </row>
    <row r="98" spans="1:13">
      <c r="A98" s="174"/>
      <c r="B98" s="173" t="s">
        <v>801</v>
      </c>
      <c r="C98" s="172" t="s">
        <v>833</v>
      </c>
      <c r="D98" s="175"/>
      <c r="E98" s="175"/>
      <c r="F98" s="175"/>
      <c r="G98" s="175"/>
      <c r="H98" s="175"/>
      <c r="I98" s="175"/>
      <c r="J98" s="175"/>
      <c r="K98" s="175"/>
      <c r="L98" s="171"/>
      <c r="M98" s="180">
        <f t="shared" si="11"/>
        <v>0</v>
      </c>
    </row>
    <row r="99" spans="1:13" ht="34.5" thickBot="1">
      <c r="A99" s="169"/>
      <c r="B99" s="168" t="s">
        <v>799</v>
      </c>
      <c r="C99" s="203" t="s">
        <v>832</v>
      </c>
      <c r="D99" s="202"/>
      <c r="E99" s="202"/>
      <c r="F99" s="202"/>
      <c r="G99" s="202"/>
      <c r="H99" s="202"/>
      <c r="I99" s="202"/>
      <c r="J99" s="202"/>
      <c r="K99" s="202"/>
      <c r="L99" s="201"/>
      <c r="M99" s="165">
        <f t="shared" si="11"/>
        <v>0</v>
      </c>
    </row>
    <row r="100" spans="1:13">
      <c r="A100" s="200"/>
      <c r="B100" s="199"/>
      <c r="C100" s="198"/>
      <c r="D100" s="197"/>
      <c r="E100" s="197"/>
      <c r="F100" s="197"/>
      <c r="G100" s="197"/>
      <c r="H100" s="197"/>
      <c r="I100" s="197"/>
      <c r="J100" s="197"/>
      <c r="K100" s="197"/>
      <c r="L100" s="197"/>
      <c r="M100" s="196" t="s">
        <v>831</v>
      </c>
    </row>
    <row r="101" spans="1:13" ht="12" customHeight="1">
      <c r="A101" s="195"/>
      <c r="B101" s="552" t="s">
        <v>830</v>
      </c>
      <c r="C101" s="552" t="s">
        <v>829</v>
      </c>
      <c r="D101" s="554" t="s">
        <v>828</v>
      </c>
      <c r="E101" s="555"/>
      <c r="F101" s="555"/>
      <c r="G101" s="555"/>
      <c r="H101" s="555"/>
      <c r="I101" s="555"/>
      <c r="J101" s="555"/>
      <c r="K101" s="555"/>
      <c r="L101" s="556"/>
      <c r="M101" s="550" t="s">
        <v>827</v>
      </c>
    </row>
    <row r="102" spans="1:13" ht="67.5">
      <c r="A102" s="174"/>
      <c r="B102" s="553"/>
      <c r="C102" s="553"/>
      <c r="D102" s="193" t="s">
        <v>10</v>
      </c>
      <c r="E102" s="194" t="s">
        <v>46</v>
      </c>
      <c r="F102" s="194" t="s">
        <v>11</v>
      </c>
      <c r="G102" s="194" t="s">
        <v>56</v>
      </c>
      <c r="H102" s="194" t="s">
        <v>57</v>
      </c>
      <c r="I102" s="194" t="s">
        <v>12</v>
      </c>
      <c r="J102" s="194" t="s">
        <v>58</v>
      </c>
      <c r="K102" s="194" t="s">
        <v>59</v>
      </c>
      <c r="L102" s="193" t="s">
        <v>818</v>
      </c>
      <c r="M102" s="551"/>
    </row>
    <row r="103" spans="1:13" ht="12" thickBot="1">
      <c r="A103" s="174"/>
      <c r="B103" s="192">
        <v>1</v>
      </c>
      <c r="C103" s="191">
        <v>2</v>
      </c>
      <c r="D103" s="191" t="s">
        <v>71</v>
      </c>
      <c r="E103" s="191">
        <v>4</v>
      </c>
      <c r="F103" s="191">
        <v>5</v>
      </c>
      <c r="G103" s="191" t="s">
        <v>826</v>
      </c>
      <c r="H103" s="191" t="s">
        <v>825</v>
      </c>
      <c r="I103" s="191" t="s">
        <v>824</v>
      </c>
      <c r="J103" s="191" t="s">
        <v>823</v>
      </c>
      <c r="K103" s="191" t="s">
        <v>822</v>
      </c>
      <c r="L103" s="191" t="s">
        <v>821</v>
      </c>
      <c r="M103" s="190" t="s">
        <v>820</v>
      </c>
    </row>
    <row r="104" spans="1:13" ht="22.5">
      <c r="A104" s="179" t="s">
        <v>819</v>
      </c>
      <c r="B104" s="189" t="s">
        <v>818</v>
      </c>
      <c r="C104" s="188" t="s">
        <v>817</v>
      </c>
      <c r="D104" s="187">
        <f t="shared" ref="D104:L104" si="13">SUM(D105:D113)</f>
        <v>0</v>
      </c>
      <c r="E104" s="187">
        <f t="shared" si="13"/>
        <v>0</v>
      </c>
      <c r="F104" s="187">
        <f t="shared" si="13"/>
        <v>0</v>
      </c>
      <c r="G104" s="187">
        <f t="shared" si="13"/>
        <v>0</v>
      </c>
      <c r="H104" s="187">
        <f t="shared" si="13"/>
        <v>0</v>
      </c>
      <c r="I104" s="187">
        <f t="shared" si="13"/>
        <v>0</v>
      </c>
      <c r="J104" s="187">
        <f t="shared" si="13"/>
        <v>0</v>
      </c>
      <c r="K104" s="187">
        <f t="shared" si="13"/>
        <v>0</v>
      </c>
      <c r="L104" s="186">
        <f t="shared" si="13"/>
        <v>0</v>
      </c>
      <c r="M104" s="185">
        <f t="shared" ref="M104:M113" si="14">SUM(D104:L104)</f>
        <v>0</v>
      </c>
    </row>
    <row r="105" spans="1:13" ht="22.5">
      <c r="A105" s="179" t="s">
        <v>816</v>
      </c>
      <c r="B105" s="184" t="s">
        <v>815</v>
      </c>
      <c r="C105" s="183" t="s">
        <v>814</v>
      </c>
      <c r="D105" s="182"/>
      <c r="E105" s="182"/>
      <c r="F105" s="182"/>
      <c r="G105" s="182"/>
      <c r="H105" s="182"/>
      <c r="I105" s="182"/>
      <c r="J105" s="182"/>
      <c r="K105" s="182"/>
      <c r="L105" s="181"/>
      <c r="M105" s="180">
        <f t="shared" si="14"/>
        <v>0</v>
      </c>
    </row>
    <row r="106" spans="1:13">
      <c r="A106" s="179" t="s">
        <v>813</v>
      </c>
      <c r="B106" s="173" t="s">
        <v>198</v>
      </c>
      <c r="C106" s="172" t="s">
        <v>812</v>
      </c>
      <c r="D106" s="175"/>
      <c r="E106" s="175"/>
      <c r="F106" s="175"/>
      <c r="G106" s="175"/>
      <c r="H106" s="175"/>
      <c r="I106" s="175"/>
      <c r="J106" s="175"/>
      <c r="K106" s="175"/>
      <c r="L106" s="171"/>
      <c r="M106" s="170">
        <f t="shared" si="14"/>
        <v>0</v>
      </c>
    </row>
    <row r="107" spans="1:13">
      <c r="A107" s="178" t="s">
        <v>811</v>
      </c>
      <c r="B107" s="173" t="s">
        <v>462</v>
      </c>
      <c r="C107" s="172" t="s">
        <v>810</v>
      </c>
      <c r="D107" s="175"/>
      <c r="E107" s="175"/>
      <c r="F107" s="175"/>
      <c r="G107" s="175"/>
      <c r="H107" s="175"/>
      <c r="I107" s="175"/>
      <c r="J107" s="175"/>
      <c r="K107" s="175"/>
      <c r="L107" s="171"/>
      <c r="M107" s="170">
        <f t="shared" si="14"/>
        <v>0</v>
      </c>
    </row>
    <row r="108" spans="1:13">
      <c r="A108" s="177" t="s">
        <v>809</v>
      </c>
      <c r="B108" s="173" t="s">
        <v>182</v>
      </c>
      <c r="C108" s="172" t="s">
        <v>808</v>
      </c>
      <c r="D108" s="175"/>
      <c r="E108" s="175"/>
      <c r="F108" s="175"/>
      <c r="G108" s="175"/>
      <c r="H108" s="175"/>
      <c r="I108" s="175"/>
      <c r="J108" s="175"/>
      <c r="K108" s="175"/>
      <c r="L108" s="171"/>
      <c r="M108" s="170">
        <f t="shared" si="14"/>
        <v>0</v>
      </c>
    </row>
    <row r="109" spans="1:13">
      <c r="A109" s="174"/>
      <c r="B109" s="173" t="s">
        <v>807</v>
      </c>
      <c r="C109" s="172" t="s">
        <v>806</v>
      </c>
      <c r="D109" s="176"/>
      <c r="E109" s="171"/>
      <c r="F109" s="171"/>
      <c r="G109" s="171"/>
      <c r="H109" s="171"/>
      <c r="I109" s="171"/>
      <c r="J109" s="171"/>
      <c r="K109" s="171"/>
      <c r="L109" s="171"/>
      <c r="M109" s="170">
        <f t="shared" si="14"/>
        <v>0</v>
      </c>
    </row>
    <row r="110" spans="1:13" ht="33.75">
      <c r="A110" s="174"/>
      <c r="B110" s="173" t="s">
        <v>805</v>
      </c>
      <c r="C110" s="172" t="s">
        <v>804</v>
      </c>
      <c r="D110" s="175"/>
      <c r="E110" s="175"/>
      <c r="F110" s="175"/>
      <c r="G110" s="175"/>
      <c r="H110" s="175"/>
      <c r="I110" s="175"/>
      <c r="J110" s="175"/>
      <c r="K110" s="175"/>
      <c r="L110" s="171"/>
      <c r="M110" s="170">
        <f t="shared" si="14"/>
        <v>0</v>
      </c>
    </row>
    <row r="111" spans="1:13" ht="22.5">
      <c r="A111" s="174"/>
      <c r="B111" s="173" t="s">
        <v>803</v>
      </c>
      <c r="C111" s="172" t="s">
        <v>802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0">
        <f t="shared" si="14"/>
        <v>0</v>
      </c>
    </row>
    <row r="112" spans="1:13">
      <c r="A112" s="174"/>
      <c r="B112" s="173" t="s">
        <v>801</v>
      </c>
      <c r="C112" s="172" t="s">
        <v>800</v>
      </c>
      <c r="D112" s="171"/>
      <c r="E112" s="171"/>
      <c r="F112" s="171"/>
      <c r="G112" s="171"/>
      <c r="H112" s="171"/>
      <c r="I112" s="171"/>
      <c r="J112" s="171"/>
      <c r="K112" s="171"/>
      <c r="L112" s="171"/>
      <c r="M112" s="170">
        <f t="shared" si="14"/>
        <v>0</v>
      </c>
    </row>
    <row r="113" spans="1:13" ht="34.5" thickBot="1">
      <c r="A113" s="169"/>
      <c r="B113" s="168" t="s">
        <v>799</v>
      </c>
      <c r="C113" s="167" t="s">
        <v>798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5">
        <f t="shared" si="14"/>
        <v>0</v>
      </c>
    </row>
    <row r="114" spans="1:13"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</row>
    <row r="115" spans="1:13"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</row>
    <row r="116" spans="1:13">
      <c r="B116" s="163" t="s">
        <v>797</v>
      </c>
      <c r="C116" s="164"/>
      <c r="D116" s="548"/>
      <c r="E116" s="548"/>
      <c r="F116" s="164"/>
      <c r="G116" s="548"/>
      <c r="H116" s="548"/>
      <c r="I116" s="164"/>
      <c r="J116" s="164"/>
      <c r="K116" s="164"/>
      <c r="L116" s="164"/>
      <c r="M116" s="164"/>
    </row>
    <row r="117" spans="1:13">
      <c r="D117" s="549" t="s">
        <v>795</v>
      </c>
      <c r="E117" s="549"/>
      <c r="G117" s="549" t="s">
        <v>794</v>
      </c>
      <c r="H117" s="549"/>
    </row>
    <row r="120" spans="1:13">
      <c r="B120" s="163" t="s">
        <v>796</v>
      </c>
      <c r="D120" s="548"/>
      <c r="E120" s="548"/>
      <c r="G120" s="548"/>
      <c r="H120" s="548"/>
    </row>
    <row r="121" spans="1:13">
      <c r="D121" s="549" t="s">
        <v>795</v>
      </c>
      <c r="E121" s="549"/>
      <c r="G121" s="549" t="s">
        <v>794</v>
      </c>
      <c r="H121" s="549"/>
    </row>
    <row r="123" spans="1:13">
      <c r="B123" s="163" t="s">
        <v>793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53:B54"/>
    <mergeCell ref="D53:L53"/>
    <mergeCell ref="B101:B102"/>
    <mergeCell ref="C101:C102"/>
    <mergeCell ref="D101:L101"/>
    <mergeCell ref="C53:C54"/>
    <mergeCell ref="B77:B78"/>
    <mergeCell ref="C77:C78"/>
    <mergeCell ref="D77:L77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M101:M102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5"/>
  <sheetViews>
    <sheetView tabSelected="1" workbookViewId="0">
      <selection activeCell="J3" sqref="J3"/>
    </sheetView>
  </sheetViews>
  <sheetFormatPr defaultRowHeight="15.75"/>
  <cols>
    <col min="1" max="1" width="9.140625" style="341"/>
    <col min="2" max="4" width="9.140625" style="568"/>
    <col min="5" max="5" width="16.42578125" style="568" customWidth="1"/>
    <col min="6" max="6" width="12" style="568" customWidth="1"/>
    <col min="7" max="16384" width="9.140625" style="568"/>
  </cols>
  <sheetData>
    <row r="1" spans="1:47">
      <c r="A1" s="558"/>
      <c r="B1" s="559"/>
      <c r="C1" s="560"/>
      <c r="D1" s="560"/>
      <c r="E1" s="561"/>
      <c r="F1" s="561"/>
      <c r="G1" s="561"/>
      <c r="H1" s="561"/>
      <c r="I1" s="561"/>
      <c r="J1" s="561"/>
      <c r="K1" s="562" t="s">
        <v>1006</v>
      </c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4"/>
      <c r="AI1" s="565"/>
      <c r="AJ1" s="565"/>
      <c r="AK1" s="565"/>
      <c r="AL1" s="565"/>
      <c r="AM1" s="565"/>
      <c r="AN1" s="565"/>
      <c r="AO1" s="565"/>
      <c r="AP1" s="565"/>
      <c r="AQ1" s="566"/>
      <c r="AR1" s="566"/>
      <c r="AS1" s="567" t="s">
        <v>73</v>
      </c>
    </row>
    <row r="2" spans="1:47" ht="16.5" thickBot="1">
      <c r="A2" s="558"/>
      <c r="B2" s="569"/>
      <c r="C2" s="569"/>
      <c r="D2" s="569"/>
      <c r="E2" s="561"/>
      <c r="F2" s="561"/>
      <c r="G2" s="561"/>
      <c r="H2" s="561"/>
      <c r="I2" s="561"/>
      <c r="J2" s="561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4"/>
      <c r="AI2" s="561"/>
      <c r="AJ2" s="561"/>
      <c r="AK2" s="561"/>
      <c r="AL2" s="561"/>
      <c r="AM2" s="561"/>
      <c r="AN2" s="561"/>
      <c r="AO2" s="561"/>
      <c r="AP2" s="561"/>
      <c r="AQ2" s="570" t="s">
        <v>1</v>
      </c>
      <c r="AR2" s="570"/>
      <c r="AS2" s="567" t="s">
        <v>71</v>
      </c>
    </row>
    <row r="3" spans="1:47">
      <c r="A3" s="571"/>
      <c r="B3" s="569"/>
      <c r="C3" s="569"/>
      <c r="D3" s="569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72"/>
      <c r="U3" s="573"/>
      <c r="V3" s="573"/>
      <c r="W3" s="573"/>
      <c r="X3" s="573"/>
      <c r="Y3" s="574"/>
      <c r="Z3" s="574"/>
      <c r="AA3" s="574"/>
      <c r="AB3" s="565"/>
      <c r="AC3" s="574"/>
      <c r="AD3" s="565"/>
      <c r="AE3" s="565"/>
      <c r="AF3" s="565"/>
      <c r="AG3" s="565"/>
      <c r="AH3" s="565"/>
      <c r="AI3" s="561"/>
      <c r="AJ3" s="575"/>
      <c r="AK3" s="561"/>
      <c r="AL3" s="575"/>
      <c r="AM3" s="561"/>
      <c r="AN3" s="575"/>
      <c r="AO3" s="575" t="s">
        <v>41</v>
      </c>
      <c r="AQ3" s="576" t="s">
        <v>1007</v>
      </c>
      <c r="AR3" s="577"/>
      <c r="AS3" s="567" t="s">
        <v>22</v>
      </c>
    </row>
    <row r="4" spans="1:47">
      <c r="A4" s="558"/>
      <c r="B4" s="578"/>
      <c r="C4" s="578"/>
      <c r="D4" s="578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 t="s">
        <v>921</v>
      </c>
      <c r="U4" s="580" t="s">
        <v>65</v>
      </c>
      <c r="V4" s="580"/>
      <c r="W4" s="581"/>
      <c r="X4" s="581"/>
      <c r="AA4" s="579"/>
      <c r="AB4" s="579"/>
      <c r="AC4" s="579"/>
      <c r="AD4" s="579"/>
      <c r="AE4" s="565"/>
      <c r="AF4" s="565"/>
      <c r="AG4" s="565"/>
      <c r="AH4" s="565"/>
      <c r="AI4" s="579"/>
      <c r="AJ4" s="575"/>
      <c r="AK4" s="579"/>
      <c r="AL4" s="575"/>
      <c r="AM4" s="579"/>
      <c r="AN4" s="575"/>
      <c r="AO4" s="575" t="s">
        <v>922</v>
      </c>
      <c r="AQ4" s="582">
        <v>42491</v>
      </c>
      <c r="AR4" s="583"/>
      <c r="AS4" s="567" t="s">
        <v>72</v>
      </c>
    </row>
    <row r="5" spans="1:47">
      <c r="A5" s="584" t="s">
        <v>923</v>
      </c>
      <c r="B5" s="584"/>
      <c r="C5" s="584"/>
      <c r="D5" s="584"/>
      <c r="E5" s="578"/>
      <c r="F5" s="580" t="s">
        <v>67</v>
      </c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65"/>
      <c r="AI5" s="579"/>
      <c r="AJ5" s="575"/>
      <c r="AK5" s="579"/>
      <c r="AL5" s="575"/>
      <c r="AM5" s="579"/>
      <c r="AN5" s="575"/>
      <c r="AO5" s="575" t="s">
        <v>924</v>
      </c>
      <c r="AQ5" s="585" t="s">
        <v>66</v>
      </c>
      <c r="AR5" s="586"/>
      <c r="AS5" s="567" t="s">
        <v>70</v>
      </c>
    </row>
    <row r="6" spans="1:47">
      <c r="A6" s="558" t="s">
        <v>925</v>
      </c>
      <c r="B6" s="587"/>
      <c r="C6" s="587"/>
      <c r="D6" s="587"/>
      <c r="E6" s="578"/>
      <c r="F6" s="580" t="s">
        <v>64</v>
      </c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/>
      <c r="AH6" s="565"/>
      <c r="AI6" s="579"/>
      <c r="AJ6" s="575"/>
      <c r="AK6" s="579"/>
      <c r="AL6" s="575"/>
      <c r="AM6" s="579"/>
      <c r="AN6" s="575"/>
      <c r="AO6" s="575" t="s">
        <v>926</v>
      </c>
      <c r="AQ6" s="585" t="s">
        <v>74</v>
      </c>
      <c r="AR6" s="586"/>
      <c r="AS6" s="567"/>
    </row>
    <row r="7" spans="1:47">
      <c r="A7" s="558" t="s">
        <v>927</v>
      </c>
      <c r="B7" s="587"/>
      <c r="C7" s="587"/>
      <c r="D7" s="587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72"/>
      <c r="U7" s="588"/>
      <c r="V7" s="588"/>
      <c r="W7" s="588"/>
      <c r="X7" s="588"/>
      <c r="Y7" s="574"/>
      <c r="Z7" s="574"/>
      <c r="AA7" s="574"/>
      <c r="AB7" s="565"/>
      <c r="AC7" s="574"/>
      <c r="AD7" s="565"/>
      <c r="AE7" s="565"/>
      <c r="AF7" s="565"/>
      <c r="AG7" s="565"/>
      <c r="AH7" s="565"/>
      <c r="AI7" s="565"/>
      <c r="AJ7" s="575"/>
      <c r="AK7" s="565"/>
      <c r="AL7" s="575"/>
      <c r="AM7" s="565"/>
      <c r="AN7" s="575"/>
      <c r="AO7" s="575"/>
      <c r="AQ7" s="589"/>
      <c r="AR7" s="590"/>
      <c r="AS7" s="567"/>
    </row>
    <row r="8" spans="1:47" ht="16.5" thickBot="1">
      <c r="A8" s="584" t="s">
        <v>928</v>
      </c>
      <c r="B8" s="584"/>
      <c r="C8" s="584"/>
      <c r="D8" s="584"/>
      <c r="E8" s="584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72"/>
      <c r="U8" s="588"/>
      <c r="V8" s="588"/>
      <c r="W8" s="588"/>
      <c r="X8" s="588"/>
      <c r="Y8" s="574"/>
      <c r="Z8" s="574"/>
      <c r="AA8" s="574"/>
      <c r="AB8" s="565"/>
      <c r="AC8" s="574"/>
      <c r="AD8" s="565"/>
      <c r="AE8" s="565"/>
      <c r="AF8" s="565"/>
      <c r="AG8" s="565"/>
      <c r="AH8" s="565"/>
      <c r="AI8" s="565"/>
      <c r="AJ8" s="575"/>
      <c r="AK8" s="565"/>
      <c r="AL8" s="575"/>
      <c r="AM8" s="565"/>
      <c r="AN8" s="575"/>
      <c r="AO8" s="575" t="s">
        <v>929</v>
      </c>
      <c r="AQ8" s="591">
        <v>383</v>
      </c>
      <c r="AR8" s="592"/>
      <c r="AS8" s="567" t="s">
        <v>71</v>
      </c>
    </row>
    <row r="9" spans="1:47">
      <c r="A9" s="593"/>
      <c r="B9" s="594"/>
      <c r="C9" s="594"/>
      <c r="D9" s="594"/>
      <c r="E9" s="595"/>
      <c r="F9" s="595"/>
      <c r="G9" s="595"/>
      <c r="H9" s="595"/>
      <c r="I9" s="595"/>
      <c r="J9" s="595"/>
      <c r="K9" s="595"/>
      <c r="L9" s="565"/>
      <c r="M9" s="565"/>
      <c r="N9" s="565"/>
      <c r="O9" s="565"/>
      <c r="P9" s="565"/>
      <c r="Q9" s="565"/>
      <c r="R9" s="565"/>
      <c r="S9" s="565"/>
      <c r="T9" s="566"/>
      <c r="U9" s="566"/>
      <c r="V9" s="566"/>
      <c r="W9" s="566"/>
      <c r="X9" s="566"/>
      <c r="Y9" s="566"/>
      <c r="Z9" s="574"/>
      <c r="AA9" s="574"/>
      <c r="AB9" s="565"/>
      <c r="AC9" s="574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74"/>
      <c r="AS9" s="567"/>
    </row>
    <row r="10" spans="1:47" s="341" customFormat="1" ht="11.25">
      <c r="A10" s="596" t="s">
        <v>5</v>
      </c>
      <c r="B10" s="597" t="s">
        <v>930</v>
      </c>
      <c r="C10" s="598" t="s">
        <v>931</v>
      </c>
      <c r="D10" s="598"/>
      <c r="E10" s="599" t="s">
        <v>932</v>
      </c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  <c r="X10" s="601"/>
      <c r="Y10" s="599" t="s">
        <v>9</v>
      </c>
      <c r="Z10" s="600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  <c r="AK10" s="600"/>
      <c r="AL10" s="600"/>
      <c r="AM10" s="600"/>
      <c r="AN10" s="600"/>
      <c r="AO10" s="600"/>
      <c r="AP10" s="600"/>
      <c r="AQ10" s="600"/>
      <c r="AR10" s="601"/>
      <c r="AS10" s="374" t="s">
        <v>69</v>
      </c>
    </row>
    <row r="11" spans="1:47" s="341" customFormat="1" ht="11.25">
      <c r="A11" s="602"/>
      <c r="B11" s="603"/>
      <c r="C11" s="598"/>
      <c r="D11" s="598"/>
      <c r="E11" s="599" t="s">
        <v>933</v>
      </c>
      <c r="F11" s="601"/>
      <c r="G11" s="599" t="s">
        <v>1008</v>
      </c>
      <c r="H11" s="604"/>
      <c r="I11" s="599" t="s">
        <v>10</v>
      </c>
      <c r="J11" s="604"/>
      <c r="K11" s="605" t="s">
        <v>46</v>
      </c>
      <c r="L11" s="606"/>
      <c r="M11" s="605" t="s">
        <v>11</v>
      </c>
      <c r="N11" s="606"/>
      <c r="O11" s="605" t="s">
        <v>56</v>
      </c>
      <c r="P11" s="606"/>
      <c r="Q11" s="605" t="s">
        <v>57</v>
      </c>
      <c r="R11" s="606"/>
      <c r="S11" s="605" t="s">
        <v>12</v>
      </c>
      <c r="T11" s="606"/>
      <c r="U11" s="605" t="s">
        <v>58</v>
      </c>
      <c r="V11" s="606"/>
      <c r="W11" s="605" t="s">
        <v>59</v>
      </c>
      <c r="X11" s="606"/>
      <c r="Y11" s="599" t="s">
        <v>933</v>
      </c>
      <c r="Z11" s="601"/>
      <c r="AA11" s="599" t="s">
        <v>1008</v>
      </c>
      <c r="AB11" s="604"/>
      <c r="AC11" s="599" t="s">
        <v>10</v>
      </c>
      <c r="AD11" s="604"/>
      <c r="AE11" s="605" t="s">
        <v>46</v>
      </c>
      <c r="AF11" s="606"/>
      <c r="AG11" s="605" t="s">
        <v>11</v>
      </c>
      <c r="AH11" s="606"/>
      <c r="AI11" s="605" t="s">
        <v>56</v>
      </c>
      <c r="AJ11" s="606"/>
      <c r="AK11" s="605" t="s">
        <v>57</v>
      </c>
      <c r="AL11" s="606"/>
      <c r="AM11" s="605" t="s">
        <v>12</v>
      </c>
      <c r="AN11" s="606"/>
      <c r="AO11" s="605" t="s">
        <v>58</v>
      </c>
      <c r="AP11" s="606"/>
      <c r="AQ11" s="605" t="s">
        <v>59</v>
      </c>
      <c r="AR11" s="606"/>
      <c r="AS11" s="374"/>
    </row>
    <row r="12" spans="1:47" s="341" customFormat="1" ht="45">
      <c r="A12" s="607"/>
      <c r="B12" s="608"/>
      <c r="C12" s="609" t="s">
        <v>934</v>
      </c>
      <c r="D12" s="609" t="s">
        <v>935</v>
      </c>
      <c r="E12" s="610" t="s">
        <v>936</v>
      </c>
      <c r="F12" s="611" t="s">
        <v>937</v>
      </c>
      <c r="G12" s="610" t="s">
        <v>936</v>
      </c>
      <c r="H12" s="611" t="s">
        <v>937</v>
      </c>
      <c r="I12" s="610" t="s">
        <v>936</v>
      </c>
      <c r="J12" s="611" t="s">
        <v>937</v>
      </c>
      <c r="K12" s="610" t="s">
        <v>936</v>
      </c>
      <c r="L12" s="611" t="s">
        <v>937</v>
      </c>
      <c r="M12" s="610" t="s">
        <v>936</v>
      </c>
      <c r="N12" s="611" t="s">
        <v>937</v>
      </c>
      <c r="O12" s="610" t="s">
        <v>936</v>
      </c>
      <c r="P12" s="611" t="s">
        <v>937</v>
      </c>
      <c r="Q12" s="610" t="s">
        <v>936</v>
      </c>
      <c r="R12" s="611" t="s">
        <v>937</v>
      </c>
      <c r="S12" s="610" t="s">
        <v>936</v>
      </c>
      <c r="T12" s="611" t="s">
        <v>937</v>
      </c>
      <c r="U12" s="610" t="s">
        <v>936</v>
      </c>
      <c r="V12" s="611" t="s">
        <v>937</v>
      </c>
      <c r="W12" s="610" t="s">
        <v>936</v>
      </c>
      <c r="X12" s="611" t="s">
        <v>937</v>
      </c>
      <c r="Y12" s="610" t="s">
        <v>936</v>
      </c>
      <c r="Z12" s="611" t="s">
        <v>937</v>
      </c>
      <c r="AA12" s="610" t="s">
        <v>936</v>
      </c>
      <c r="AB12" s="611" t="s">
        <v>937</v>
      </c>
      <c r="AC12" s="610" t="s">
        <v>936</v>
      </c>
      <c r="AD12" s="611" t="s">
        <v>937</v>
      </c>
      <c r="AE12" s="610" t="s">
        <v>936</v>
      </c>
      <c r="AF12" s="611" t="s">
        <v>937</v>
      </c>
      <c r="AG12" s="610" t="s">
        <v>936</v>
      </c>
      <c r="AH12" s="611" t="s">
        <v>937</v>
      </c>
      <c r="AI12" s="610" t="s">
        <v>936</v>
      </c>
      <c r="AJ12" s="611" t="s">
        <v>937</v>
      </c>
      <c r="AK12" s="610" t="s">
        <v>936</v>
      </c>
      <c r="AL12" s="611" t="s">
        <v>937</v>
      </c>
      <c r="AM12" s="610" t="s">
        <v>936</v>
      </c>
      <c r="AN12" s="611" t="s">
        <v>937</v>
      </c>
      <c r="AO12" s="610" t="s">
        <v>936</v>
      </c>
      <c r="AP12" s="611" t="s">
        <v>937</v>
      </c>
      <c r="AQ12" s="610" t="s">
        <v>936</v>
      </c>
      <c r="AR12" s="611" t="s">
        <v>937</v>
      </c>
    </row>
    <row r="13" spans="1:47" s="341" customFormat="1" ht="11.25">
      <c r="A13" s="612">
        <v>1</v>
      </c>
      <c r="B13" s="613">
        <v>2</v>
      </c>
      <c r="C13" s="613">
        <v>3</v>
      </c>
      <c r="D13" s="613">
        <v>4</v>
      </c>
      <c r="E13" s="610">
        <v>5</v>
      </c>
      <c r="F13" s="610">
        <v>6</v>
      </c>
      <c r="G13" s="610">
        <v>7</v>
      </c>
      <c r="H13" s="610">
        <v>8</v>
      </c>
      <c r="I13" s="610">
        <v>9</v>
      </c>
      <c r="J13" s="610">
        <v>10</v>
      </c>
      <c r="K13" s="610">
        <v>11</v>
      </c>
      <c r="L13" s="610">
        <v>12</v>
      </c>
      <c r="M13" s="610">
        <v>13</v>
      </c>
      <c r="N13" s="610">
        <v>14</v>
      </c>
      <c r="O13" s="610">
        <v>15</v>
      </c>
      <c r="P13" s="610">
        <v>16</v>
      </c>
      <c r="Q13" s="610">
        <v>17</v>
      </c>
      <c r="R13" s="610">
        <v>18</v>
      </c>
      <c r="S13" s="610">
        <v>19</v>
      </c>
      <c r="T13" s="610">
        <v>20</v>
      </c>
      <c r="U13" s="610">
        <v>21</v>
      </c>
      <c r="V13" s="610">
        <v>22</v>
      </c>
      <c r="W13" s="610">
        <v>23</v>
      </c>
      <c r="X13" s="610">
        <v>24</v>
      </c>
      <c r="Y13" s="610">
        <v>25</v>
      </c>
      <c r="Z13" s="610">
        <v>26</v>
      </c>
      <c r="AA13" s="610">
        <v>27</v>
      </c>
      <c r="AB13" s="610">
        <v>28</v>
      </c>
      <c r="AC13" s="610">
        <v>29</v>
      </c>
      <c r="AD13" s="610">
        <v>30</v>
      </c>
      <c r="AE13" s="610">
        <v>31</v>
      </c>
      <c r="AF13" s="610">
        <v>32</v>
      </c>
      <c r="AG13" s="610">
        <v>33</v>
      </c>
      <c r="AH13" s="610">
        <v>34</v>
      </c>
      <c r="AI13" s="610">
        <v>35</v>
      </c>
      <c r="AJ13" s="610">
        <v>36</v>
      </c>
      <c r="AK13" s="610">
        <v>37</v>
      </c>
      <c r="AL13" s="610">
        <v>38</v>
      </c>
      <c r="AM13" s="610">
        <v>39</v>
      </c>
      <c r="AN13" s="610">
        <v>40</v>
      </c>
      <c r="AO13" s="610">
        <v>41</v>
      </c>
      <c r="AP13" s="610">
        <v>42</v>
      </c>
      <c r="AQ13" s="610">
        <v>43</v>
      </c>
      <c r="AR13" s="610">
        <v>44</v>
      </c>
    </row>
    <row r="14" spans="1:47">
      <c r="A14" s="614"/>
      <c r="B14" s="615"/>
      <c r="C14" s="615"/>
      <c r="D14" s="615"/>
      <c r="E14" s="616" t="s">
        <v>938</v>
      </c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5"/>
      <c r="AJ14" s="615"/>
      <c r="AK14" s="615"/>
      <c r="AL14" s="615"/>
      <c r="AM14" s="615"/>
      <c r="AN14" s="615"/>
      <c r="AO14" s="615"/>
      <c r="AP14" s="615"/>
      <c r="AQ14" s="615"/>
      <c r="AR14" s="617"/>
    </row>
    <row r="15" spans="1:47" ht="84">
      <c r="A15" s="618" t="s">
        <v>939</v>
      </c>
      <c r="B15" s="619" t="s">
        <v>1009</v>
      </c>
      <c r="C15" s="620" t="s">
        <v>1010</v>
      </c>
      <c r="D15" s="620" t="s">
        <v>120</v>
      </c>
      <c r="E15" s="621">
        <v>73832235</v>
      </c>
      <c r="F15" s="621">
        <v>420000</v>
      </c>
      <c r="G15" s="621">
        <v>-999999999999.98999</v>
      </c>
      <c r="H15" s="621">
        <v>-999999999999.98999</v>
      </c>
      <c r="I15" s="621">
        <v>-999999999999.98999</v>
      </c>
      <c r="J15" s="621">
        <v>-999999999999.98999</v>
      </c>
      <c r="K15" s="621">
        <v>0</v>
      </c>
      <c r="L15" s="621">
        <v>0</v>
      </c>
      <c r="M15" s="621">
        <v>0</v>
      </c>
      <c r="N15" s="621">
        <v>0</v>
      </c>
      <c r="O15" s="621">
        <v>0</v>
      </c>
      <c r="P15" s="621">
        <v>0</v>
      </c>
      <c r="Q15" s="621">
        <v>0</v>
      </c>
      <c r="R15" s="621">
        <v>0</v>
      </c>
      <c r="S15" s="621">
        <v>50717902</v>
      </c>
      <c r="T15" s="621">
        <v>420000</v>
      </c>
      <c r="U15" s="621">
        <v>32000</v>
      </c>
      <c r="V15" s="621">
        <v>0</v>
      </c>
      <c r="W15" s="621">
        <v>23082333</v>
      </c>
      <c r="X15" s="621">
        <v>0</v>
      </c>
      <c r="Y15" s="621">
        <v>22551679.460000001</v>
      </c>
      <c r="Z15" s="621">
        <v>95461.8</v>
      </c>
      <c r="AA15" s="621">
        <v>-999999999999.98999</v>
      </c>
      <c r="AB15" s="621">
        <v>-999999999999.98999</v>
      </c>
      <c r="AC15" s="621">
        <v>-999999999999.98999</v>
      </c>
      <c r="AD15" s="621">
        <v>-999999999999.98999</v>
      </c>
      <c r="AE15" s="621">
        <v>0</v>
      </c>
      <c r="AF15" s="621">
        <v>0</v>
      </c>
      <c r="AG15" s="621">
        <v>0</v>
      </c>
      <c r="AH15" s="621">
        <v>0</v>
      </c>
      <c r="AI15" s="621">
        <v>0</v>
      </c>
      <c r="AJ15" s="621">
        <v>0</v>
      </c>
      <c r="AK15" s="621">
        <v>0</v>
      </c>
      <c r="AL15" s="621">
        <v>0</v>
      </c>
      <c r="AM15" s="621">
        <v>14442691.84</v>
      </c>
      <c r="AN15" s="621">
        <v>95461.8</v>
      </c>
      <c r="AO15" s="621">
        <v>10244</v>
      </c>
      <c r="AP15" s="621">
        <v>0</v>
      </c>
      <c r="AQ15" s="621">
        <v>8098743.6200000001</v>
      </c>
      <c r="AR15" s="621">
        <v>0</v>
      </c>
      <c r="AS15" s="568" t="s">
        <v>1011</v>
      </c>
      <c r="AT15" s="568">
        <v>1</v>
      </c>
      <c r="AU15" s="568" t="s">
        <v>1012</v>
      </c>
    </row>
    <row r="16" spans="1:47" ht="123.75">
      <c r="A16" s="618" t="s">
        <v>940</v>
      </c>
      <c r="B16" s="619" t="s">
        <v>1013</v>
      </c>
      <c r="C16" s="620" t="s">
        <v>1010</v>
      </c>
      <c r="D16" s="620" t="s">
        <v>132</v>
      </c>
      <c r="E16" s="621">
        <v>48850085</v>
      </c>
      <c r="F16" s="621">
        <v>0</v>
      </c>
      <c r="G16" s="621">
        <v>-999999999999.98999</v>
      </c>
      <c r="H16" s="621">
        <v>-999999999999.98999</v>
      </c>
      <c r="I16" s="621">
        <v>-999999999999.98999</v>
      </c>
      <c r="J16" s="621">
        <v>-999999999999.98999</v>
      </c>
      <c r="K16" s="621">
        <v>0</v>
      </c>
      <c r="L16" s="621">
        <v>0</v>
      </c>
      <c r="M16" s="621">
        <v>0</v>
      </c>
      <c r="N16" s="621">
        <v>0</v>
      </c>
      <c r="O16" s="621">
        <v>0</v>
      </c>
      <c r="P16" s="621">
        <v>0</v>
      </c>
      <c r="Q16" s="621">
        <v>0</v>
      </c>
      <c r="R16" s="621">
        <v>0</v>
      </c>
      <c r="S16" s="621">
        <v>34544877</v>
      </c>
      <c r="T16" s="621">
        <v>0</v>
      </c>
      <c r="U16" s="621">
        <v>0</v>
      </c>
      <c r="V16" s="621">
        <v>0</v>
      </c>
      <c r="W16" s="621">
        <v>14305208</v>
      </c>
      <c r="X16" s="621">
        <v>0</v>
      </c>
      <c r="Y16" s="621">
        <v>15524139.800000001</v>
      </c>
      <c r="Z16" s="621">
        <v>0</v>
      </c>
      <c r="AA16" s="621">
        <v>-999999999999.98999</v>
      </c>
      <c r="AB16" s="621">
        <v>-999999999999.98999</v>
      </c>
      <c r="AC16" s="621">
        <v>-999999999999.98999</v>
      </c>
      <c r="AD16" s="621">
        <v>-999999999999.98999</v>
      </c>
      <c r="AE16" s="621">
        <v>0</v>
      </c>
      <c r="AF16" s="621">
        <v>0</v>
      </c>
      <c r="AG16" s="621">
        <v>0</v>
      </c>
      <c r="AH16" s="621">
        <v>0</v>
      </c>
      <c r="AI16" s="621">
        <v>0</v>
      </c>
      <c r="AJ16" s="621">
        <v>0</v>
      </c>
      <c r="AK16" s="621">
        <v>0</v>
      </c>
      <c r="AL16" s="621">
        <v>0</v>
      </c>
      <c r="AM16" s="621">
        <v>10635538.279999999</v>
      </c>
      <c r="AN16" s="621">
        <v>0</v>
      </c>
      <c r="AO16" s="621">
        <v>0</v>
      </c>
      <c r="AP16" s="621">
        <v>0</v>
      </c>
      <c r="AQ16" s="621">
        <v>4888601.5199999996</v>
      </c>
      <c r="AR16" s="621">
        <v>0</v>
      </c>
      <c r="AS16" s="568" t="s">
        <v>1014</v>
      </c>
      <c r="AT16" s="568">
        <v>2</v>
      </c>
      <c r="AU16" s="568" t="s">
        <v>1015</v>
      </c>
    </row>
    <row r="17" spans="1:47" ht="135">
      <c r="A17" s="618" t="s">
        <v>941</v>
      </c>
      <c r="B17" s="619" t="s">
        <v>1016</v>
      </c>
      <c r="C17" s="620" t="s">
        <v>1010</v>
      </c>
      <c r="D17" s="620" t="s">
        <v>134</v>
      </c>
      <c r="E17" s="621">
        <v>4027340</v>
      </c>
      <c r="F17" s="621">
        <v>0</v>
      </c>
      <c r="G17" s="621">
        <v>-999999999999.98999</v>
      </c>
      <c r="H17" s="621">
        <v>-999999999999.98999</v>
      </c>
      <c r="I17" s="621">
        <v>-999999999999.98999</v>
      </c>
      <c r="J17" s="621">
        <v>-999999999999.98999</v>
      </c>
      <c r="K17" s="621">
        <v>0</v>
      </c>
      <c r="L17" s="621">
        <v>0</v>
      </c>
      <c r="M17" s="621">
        <v>0</v>
      </c>
      <c r="N17" s="621">
        <v>0</v>
      </c>
      <c r="O17" s="621">
        <v>0</v>
      </c>
      <c r="P17" s="621">
        <v>0</v>
      </c>
      <c r="Q17" s="621">
        <v>0</v>
      </c>
      <c r="R17" s="621">
        <v>0</v>
      </c>
      <c r="S17" s="621">
        <v>2528800</v>
      </c>
      <c r="T17" s="621">
        <v>0</v>
      </c>
      <c r="U17" s="621">
        <v>0</v>
      </c>
      <c r="V17" s="621">
        <v>0</v>
      </c>
      <c r="W17" s="621">
        <v>1498540</v>
      </c>
      <c r="X17" s="621">
        <v>0</v>
      </c>
      <c r="Y17" s="621">
        <v>891269</v>
      </c>
      <c r="Z17" s="621">
        <v>0</v>
      </c>
      <c r="AA17" s="621">
        <v>-999999999999.98999</v>
      </c>
      <c r="AB17" s="621">
        <v>-999999999999.98999</v>
      </c>
      <c r="AC17" s="621">
        <v>-999999999999.98999</v>
      </c>
      <c r="AD17" s="621">
        <v>-999999999999.98999</v>
      </c>
      <c r="AE17" s="621">
        <v>0</v>
      </c>
      <c r="AF17" s="621">
        <v>0</v>
      </c>
      <c r="AG17" s="621">
        <v>0</v>
      </c>
      <c r="AH17" s="621">
        <v>0</v>
      </c>
      <c r="AI17" s="621">
        <v>0</v>
      </c>
      <c r="AJ17" s="621">
        <v>0</v>
      </c>
      <c r="AK17" s="621">
        <v>0</v>
      </c>
      <c r="AL17" s="621">
        <v>0</v>
      </c>
      <c r="AM17" s="621">
        <v>270587</v>
      </c>
      <c r="AN17" s="621">
        <v>0</v>
      </c>
      <c r="AO17" s="621">
        <v>0</v>
      </c>
      <c r="AP17" s="621">
        <v>0</v>
      </c>
      <c r="AQ17" s="621">
        <v>620682</v>
      </c>
      <c r="AR17" s="621">
        <v>0</v>
      </c>
      <c r="AS17" s="568" t="s">
        <v>1017</v>
      </c>
      <c r="AT17" s="568">
        <v>2</v>
      </c>
      <c r="AU17" s="568" t="s">
        <v>1018</v>
      </c>
    </row>
    <row r="18" spans="1:47" ht="213.75">
      <c r="A18" s="618" t="s">
        <v>942</v>
      </c>
      <c r="B18" s="619" t="s">
        <v>1019</v>
      </c>
      <c r="C18" s="620" t="s">
        <v>1010</v>
      </c>
      <c r="D18" s="620" t="s">
        <v>136</v>
      </c>
      <c r="E18" s="621">
        <v>14332275</v>
      </c>
      <c r="F18" s="621">
        <v>0</v>
      </c>
      <c r="G18" s="621">
        <v>-999999999999.98999</v>
      </c>
      <c r="H18" s="621">
        <v>-999999999999.98999</v>
      </c>
      <c r="I18" s="621">
        <v>-999999999999.98999</v>
      </c>
      <c r="J18" s="621">
        <v>-999999999999.98999</v>
      </c>
      <c r="K18" s="621">
        <v>0</v>
      </c>
      <c r="L18" s="621">
        <v>0</v>
      </c>
      <c r="M18" s="621">
        <v>0</v>
      </c>
      <c r="N18" s="621">
        <v>0</v>
      </c>
      <c r="O18" s="621">
        <v>0</v>
      </c>
      <c r="P18" s="621">
        <v>0</v>
      </c>
      <c r="Q18" s="621">
        <v>0</v>
      </c>
      <c r="R18" s="621">
        <v>0</v>
      </c>
      <c r="S18" s="621">
        <v>10049325</v>
      </c>
      <c r="T18" s="621">
        <v>0</v>
      </c>
      <c r="U18" s="621">
        <v>0</v>
      </c>
      <c r="V18" s="621">
        <v>0</v>
      </c>
      <c r="W18" s="621">
        <v>4282950</v>
      </c>
      <c r="X18" s="621">
        <v>0</v>
      </c>
      <c r="Y18" s="621">
        <v>3586529.38</v>
      </c>
      <c r="Z18" s="621">
        <v>0</v>
      </c>
      <c r="AA18" s="621">
        <v>-999999999999.98999</v>
      </c>
      <c r="AB18" s="621">
        <v>-999999999999.98999</v>
      </c>
      <c r="AC18" s="621">
        <v>-999999999999.98999</v>
      </c>
      <c r="AD18" s="621">
        <v>-999999999999.98999</v>
      </c>
      <c r="AE18" s="621">
        <v>0</v>
      </c>
      <c r="AF18" s="621">
        <v>0</v>
      </c>
      <c r="AG18" s="621">
        <v>0</v>
      </c>
      <c r="AH18" s="621">
        <v>0</v>
      </c>
      <c r="AI18" s="621">
        <v>0</v>
      </c>
      <c r="AJ18" s="621">
        <v>0</v>
      </c>
      <c r="AK18" s="621">
        <v>0</v>
      </c>
      <c r="AL18" s="621">
        <v>0</v>
      </c>
      <c r="AM18" s="621">
        <v>2347998.52</v>
      </c>
      <c r="AN18" s="621">
        <v>0</v>
      </c>
      <c r="AO18" s="621">
        <v>0</v>
      </c>
      <c r="AP18" s="621">
        <v>0</v>
      </c>
      <c r="AQ18" s="621">
        <v>1238530.8600000001</v>
      </c>
      <c r="AR18" s="621">
        <v>0</v>
      </c>
      <c r="AS18" s="568" t="s">
        <v>1020</v>
      </c>
      <c r="AT18" s="568">
        <v>2</v>
      </c>
      <c r="AU18" s="568" t="s">
        <v>1021</v>
      </c>
    </row>
    <row r="19" spans="1:47" ht="202.5">
      <c r="A19" s="618" t="s">
        <v>943</v>
      </c>
      <c r="B19" s="619" t="s">
        <v>1022</v>
      </c>
      <c r="C19" s="620" t="s">
        <v>1010</v>
      </c>
      <c r="D19" s="620" t="s">
        <v>120</v>
      </c>
      <c r="E19" s="621">
        <v>420000</v>
      </c>
      <c r="F19" s="621">
        <v>420000</v>
      </c>
      <c r="G19" s="621">
        <v>-999999999999.98999</v>
      </c>
      <c r="H19" s="621">
        <v>-999999999999.98999</v>
      </c>
      <c r="I19" s="621">
        <v>-999999999999.98999</v>
      </c>
      <c r="J19" s="621">
        <v>-999999999999.98999</v>
      </c>
      <c r="K19" s="621">
        <v>0</v>
      </c>
      <c r="L19" s="621">
        <v>0</v>
      </c>
      <c r="M19" s="621">
        <v>0</v>
      </c>
      <c r="N19" s="621">
        <v>0</v>
      </c>
      <c r="O19" s="621">
        <v>0</v>
      </c>
      <c r="P19" s="621">
        <v>0</v>
      </c>
      <c r="Q19" s="621">
        <v>0</v>
      </c>
      <c r="R19" s="621">
        <v>0</v>
      </c>
      <c r="S19" s="621">
        <v>420000</v>
      </c>
      <c r="T19" s="621">
        <v>420000</v>
      </c>
      <c r="U19" s="621">
        <v>0</v>
      </c>
      <c r="V19" s="621">
        <v>0</v>
      </c>
      <c r="W19" s="621">
        <v>0</v>
      </c>
      <c r="X19" s="621">
        <v>0</v>
      </c>
      <c r="Y19" s="621">
        <v>95461.8</v>
      </c>
      <c r="Z19" s="621">
        <v>95461.8</v>
      </c>
      <c r="AA19" s="621">
        <v>-999999999999.98999</v>
      </c>
      <c r="AB19" s="621">
        <v>-999999999999.98999</v>
      </c>
      <c r="AC19" s="621">
        <v>-999999999999.98999</v>
      </c>
      <c r="AD19" s="621">
        <v>-999999999999.98999</v>
      </c>
      <c r="AE19" s="621">
        <v>0</v>
      </c>
      <c r="AF19" s="621">
        <v>0</v>
      </c>
      <c r="AG19" s="621">
        <v>0</v>
      </c>
      <c r="AH19" s="621">
        <v>0</v>
      </c>
      <c r="AI19" s="621">
        <v>0</v>
      </c>
      <c r="AJ19" s="621">
        <v>0</v>
      </c>
      <c r="AK19" s="621">
        <v>0</v>
      </c>
      <c r="AL19" s="621">
        <v>0</v>
      </c>
      <c r="AM19" s="621">
        <v>95461.8</v>
      </c>
      <c r="AN19" s="621">
        <v>95461.8</v>
      </c>
      <c r="AO19" s="621">
        <v>0</v>
      </c>
      <c r="AP19" s="621">
        <v>0</v>
      </c>
      <c r="AQ19" s="621">
        <v>0</v>
      </c>
      <c r="AR19" s="621">
        <v>0</v>
      </c>
      <c r="AS19" s="568" t="s">
        <v>1023</v>
      </c>
      <c r="AT19" s="568">
        <v>2</v>
      </c>
      <c r="AU19" s="568" t="s">
        <v>1024</v>
      </c>
    </row>
    <row r="20" spans="1:47" ht="123.75">
      <c r="A20" s="618" t="s">
        <v>944</v>
      </c>
      <c r="B20" s="619" t="s">
        <v>1025</v>
      </c>
      <c r="C20" s="620" t="s">
        <v>1010</v>
      </c>
      <c r="D20" s="620" t="s">
        <v>120</v>
      </c>
      <c r="E20" s="621">
        <v>2671002</v>
      </c>
      <c r="F20" s="621">
        <v>0</v>
      </c>
      <c r="G20" s="621">
        <v>-999999999999.98999</v>
      </c>
      <c r="H20" s="621">
        <v>-999999999999.98999</v>
      </c>
      <c r="I20" s="621">
        <v>-999999999999.98999</v>
      </c>
      <c r="J20" s="621">
        <v>-999999999999.98999</v>
      </c>
      <c r="K20" s="621">
        <v>0</v>
      </c>
      <c r="L20" s="621">
        <v>0</v>
      </c>
      <c r="M20" s="621">
        <v>0</v>
      </c>
      <c r="N20" s="621">
        <v>0</v>
      </c>
      <c r="O20" s="621">
        <v>0</v>
      </c>
      <c r="P20" s="621">
        <v>0</v>
      </c>
      <c r="Q20" s="621">
        <v>0</v>
      </c>
      <c r="R20" s="621">
        <v>0</v>
      </c>
      <c r="S20" s="621">
        <v>2671002</v>
      </c>
      <c r="T20" s="621">
        <v>0</v>
      </c>
      <c r="U20" s="621">
        <v>0</v>
      </c>
      <c r="V20" s="621">
        <v>0</v>
      </c>
      <c r="W20" s="621">
        <v>0</v>
      </c>
      <c r="X20" s="621">
        <v>0</v>
      </c>
      <c r="Y20" s="621">
        <v>755171.91</v>
      </c>
      <c r="Z20" s="621">
        <v>0</v>
      </c>
      <c r="AA20" s="621">
        <v>-999999999999.98999</v>
      </c>
      <c r="AB20" s="621">
        <v>-999999999999.98999</v>
      </c>
      <c r="AC20" s="621">
        <v>-999999999999.98999</v>
      </c>
      <c r="AD20" s="621">
        <v>-999999999999.98999</v>
      </c>
      <c r="AE20" s="621">
        <v>0</v>
      </c>
      <c r="AF20" s="621">
        <v>0</v>
      </c>
      <c r="AG20" s="621">
        <v>0</v>
      </c>
      <c r="AH20" s="621">
        <v>0</v>
      </c>
      <c r="AI20" s="621">
        <v>0</v>
      </c>
      <c r="AJ20" s="621">
        <v>0</v>
      </c>
      <c r="AK20" s="621">
        <v>0</v>
      </c>
      <c r="AL20" s="621">
        <v>0</v>
      </c>
      <c r="AM20" s="621">
        <v>755171.91</v>
      </c>
      <c r="AN20" s="621">
        <v>0</v>
      </c>
      <c r="AO20" s="621">
        <v>0</v>
      </c>
      <c r="AP20" s="621">
        <v>0</v>
      </c>
      <c r="AQ20" s="621">
        <v>0</v>
      </c>
      <c r="AR20" s="621">
        <v>0</v>
      </c>
      <c r="AS20" s="568" t="s">
        <v>1026</v>
      </c>
      <c r="AT20" s="568">
        <v>2</v>
      </c>
      <c r="AU20" s="568" t="s">
        <v>1027</v>
      </c>
    </row>
    <row r="21" spans="1:47" ht="112.5">
      <c r="A21" s="618" t="s">
        <v>940</v>
      </c>
      <c r="B21" s="619" t="s">
        <v>1028</v>
      </c>
      <c r="C21" s="620" t="s">
        <v>1010</v>
      </c>
      <c r="D21" s="620" t="s">
        <v>132</v>
      </c>
      <c r="E21" s="621">
        <v>1784880</v>
      </c>
      <c r="F21" s="621">
        <v>0</v>
      </c>
      <c r="G21" s="621">
        <v>-999999999999.98999</v>
      </c>
      <c r="H21" s="621">
        <v>-999999999999.98999</v>
      </c>
      <c r="I21" s="621">
        <v>-999999999999.98999</v>
      </c>
      <c r="J21" s="621">
        <v>-999999999999.98999</v>
      </c>
      <c r="K21" s="621">
        <v>0</v>
      </c>
      <c r="L21" s="621">
        <v>0</v>
      </c>
      <c r="M21" s="621">
        <v>0</v>
      </c>
      <c r="N21" s="621">
        <v>0</v>
      </c>
      <c r="O21" s="621">
        <v>0</v>
      </c>
      <c r="P21" s="621">
        <v>0</v>
      </c>
      <c r="Q21" s="621">
        <v>0</v>
      </c>
      <c r="R21" s="621">
        <v>0</v>
      </c>
      <c r="S21" s="621">
        <v>1784880</v>
      </c>
      <c r="T21" s="621">
        <v>0</v>
      </c>
      <c r="U21" s="621">
        <v>0</v>
      </c>
      <c r="V21" s="621">
        <v>0</v>
      </c>
      <c r="W21" s="621">
        <v>0</v>
      </c>
      <c r="X21" s="621">
        <v>0</v>
      </c>
      <c r="Y21" s="621">
        <v>505976</v>
      </c>
      <c r="Z21" s="621">
        <v>0</v>
      </c>
      <c r="AA21" s="621">
        <v>-999999999999.98999</v>
      </c>
      <c r="AB21" s="621">
        <v>-999999999999.98999</v>
      </c>
      <c r="AC21" s="621">
        <v>-999999999999.98999</v>
      </c>
      <c r="AD21" s="621">
        <v>-999999999999.98999</v>
      </c>
      <c r="AE21" s="621">
        <v>0</v>
      </c>
      <c r="AF21" s="621">
        <v>0</v>
      </c>
      <c r="AG21" s="621">
        <v>0</v>
      </c>
      <c r="AH21" s="621">
        <v>0</v>
      </c>
      <c r="AI21" s="621">
        <v>0</v>
      </c>
      <c r="AJ21" s="621">
        <v>0</v>
      </c>
      <c r="AK21" s="621">
        <v>0</v>
      </c>
      <c r="AL21" s="621">
        <v>0</v>
      </c>
      <c r="AM21" s="621">
        <v>505976</v>
      </c>
      <c r="AN21" s="621">
        <v>0</v>
      </c>
      <c r="AO21" s="621">
        <v>0</v>
      </c>
      <c r="AP21" s="621">
        <v>0</v>
      </c>
      <c r="AQ21" s="621">
        <v>0</v>
      </c>
      <c r="AR21" s="621">
        <v>0</v>
      </c>
      <c r="AS21" s="568" t="s">
        <v>1029</v>
      </c>
      <c r="AT21" s="568">
        <v>3</v>
      </c>
      <c r="AU21" s="568" t="s">
        <v>1030</v>
      </c>
    </row>
    <row r="22" spans="1:47" ht="135">
      <c r="A22" s="618" t="s">
        <v>941</v>
      </c>
      <c r="B22" s="619" t="s">
        <v>1031</v>
      </c>
      <c r="C22" s="620" t="s">
        <v>1010</v>
      </c>
      <c r="D22" s="620" t="s">
        <v>134</v>
      </c>
      <c r="E22" s="621">
        <v>160400</v>
      </c>
      <c r="F22" s="621">
        <v>0</v>
      </c>
      <c r="G22" s="621">
        <v>-999999999999.98999</v>
      </c>
      <c r="H22" s="621">
        <v>-999999999999.98999</v>
      </c>
      <c r="I22" s="621">
        <v>-999999999999.98999</v>
      </c>
      <c r="J22" s="621">
        <v>-999999999999.98999</v>
      </c>
      <c r="K22" s="621">
        <v>0</v>
      </c>
      <c r="L22" s="621">
        <v>0</v>
      </c>
      <c r="M22" s="621">
        <v>0</v>
      </c>
      <c r="N22" s="621">
        <v>0</v>
      </c>
      <c r="O22" s="621">
        <v>0</v>
      </c>
      <c r="P22" s="621">
        <v>0</v>
      </c>
      <c r="Q22" s="621">
        <v>0</v>
      </c>
      <c r="R22" s="621">
        <v>0</v>
      </c>
      <c r="S22" s="621">
        <v>160400</v>
      </c>
      <c r="T22" s="621">
        <v>0</v>
      </c>
      <c r="U22" s="621">
        <v>0</v>
      </c>
      <c r="V22" s="621">
        <v>0</v>
      </c>
      <c r="W22" s="621">
        <v>0</v>
      </c>
      <c r="X22" s="621">
        <v>0</v>
      </c>
      <c r="Y22" s="621">
        <v>40100</v>
      </c>
      <c r="Z22" s="621">
        <v>0</v>
      </c>
      <c r="AA22" s="621">
        <v>-999999999999.98999</v>
      </c>
      <c r="AB22" s="621">
        <v>-999999999999.98999</v>
      </c>
      <c r="AC22" s="621">
        <v>-999999999999.98999</v>
      </c>
      <c r="AD22" s="621">
        <v>-999999999999.98999</v>
      </c>
      <c r="AE22" s="621">
        <v>0</v>
      </c>
      <c r="AF22" s="621">
        <v>0</v>
      </c>
      <c r="AG22" s="621">
        <v>0</v>
      </c>
      <c r="AH22" s="621">
        <v>0</v>
      </c>
      <c r="AI22" s="621">
        <v>0</v>
      </c>
      <c r="AJ22" s="621">
        <v>0</v>
      </c>
      <c r="AK22" s="621">
        <v>0</v>
      </c>
      <c r="AL22" s="621">
        <v>0</v>
      </c>
      <c r="AM22" s="621">
        <v>40100</v>
      </c>
      <c r="AN22" s="621">
        <v>0</v>
      </c>
      <c r="AO22" s="621">
        <v>0</v>
      </c>
      <c r="AP22" s="621">
        <v>0</v>
      </c>
      <c r="AQ22" s="621">
        <v>0</v>
      </c>
      <c r="AR22" s="621">
        <v>0</v>
      </c>
      <c r="AS22" s="568" t="s">
        <v>1032</v>
      </c>
      <c r="AT22" s="568">
        <v>3</v>
      </c>
      <c r="AU22" s="568" t="s">
        <v>1033</v>
      </c>
    </row>
    <row r="23" spans="1:47" ht="202.5">
      <c r="A23" s="618" t="s">
        <v>942</v>
      </c>
      <c r="B23" s="619" t="s">
        <v>1034</v>
      </c>
      <c r="C23" s="620" t="s">
        <v>1010</v>
      </c>
      <c r="D23" s="620" t="s">
        <v>136</v>
      </c>
      <c r="E23" s="621">
        <v>481222</v>
      </c>
      <c r="F23" s="621">
        <v>0</v>
      </c>
      <c r="G23" s="621">
        <v>-999999999999.98999</v>
      </c>
      <c r="H23" s="621">
        <v>-999999999999.98999</v>
      </c>
      <c r="I23" s="621">
        <v>-999999999999.98999</v>
      </c>
      <c r="J23" s="621">
        <v>-999999999999.98999</v>
      </c>
      <c r="K23" s="621">
        <v>0</v>
      </c>
      <c r="L23" s="621">
        <v>0</v>
      </c>
      <c r="M23" s="621">
        <v>0</v>
      </c>
      <c r="N23" s="621">
        <v>0</v>
      </c>
      <c r="O23" s="621">
        <v>0</v>
      </c>
      <c r="P23" s="621">
        <v>0</v>
      </c>
      <c r="Q23" s="621">
        <v>0</v>
      </c>
      <c r="R23" s="621">
        <v>0</v>
      </c>
      <c r="S23" s="621">
        <v>481222</v>
      </c>
      <c r="T23" s="621">
        <v>0</v>
      </c>
      <c r="U23" s="621">
        <v>0</v>
      </c>
      <c r="V23" s="621">
        <v>0</v>
      </c>
      <c r="W23" s="621">
        <v>0</v>
      </c>
      <c r="X23" s="621">
        <v>0</v>
      </c>
      <c r="Y23" s="621">
        <v>156636.54</v>
      </c>
      <c r="Z23" s="621">
        <v>0</v>
      </c>
      <c r="AA23" s="621">
        <v>-999999999999.98999</v>
      </c>
      <c r="AB23" s="621">
        <v>-999999999999.98999</v>
      </c>
      <c r="AC23" s="621">
        <v>-999999999999.98999</v>
      </c>
      <c r="AD23" s="621">
        <v>-999999999999.98999</v>
      </c>
      <c r="AE23" s="621">
        <v>0</v>
      </c>
      <c r="AF23" s="621">
        <v>0</v>
      </c>
      <c r="AG23" s="621">
        <v>0</v>
      </c>
      <c r="AH23" s="621">
        <v>0</v>
      </c>
      <c r="AI23" s="621">
        <v>0</v>
      </c>
      <c r="AJ23" s="621">
        <v>0</v>
      </c>
      <c r="AK23" s="621">
        <v>0</v>
      </c>
      <c r="AL23" s="621">
        <v>0</v>
      </c>
      <c r="AM23" s="621">
        <v>156636.54</v>
      </c>
      <c r="AN23" s="621">
        <v>0</v>
      </c>
      <c r="AO23" s="621">
        <v>0</v>
      </c>
      <c r="AP23" s="621">
        <v>0</v>
      </c>
      <c r="AQ23" s="621">
        <v>0</v>
      </c>
      <c r="AR23" s="621">
        <v>0</v>
      </c>
      <c r="AS23" s="568" t="s">
        <v>1035</v>
      </c>
      <c r="AT23" s="568">
        <v>3</v>
      </c>
      <c r="AU23" s="568" t="s">
        <v>1036</v>
      </c>
    </row>
    <row r="24" spans="1:47" ht="213.75">
      <c r="A24" s="618" t="s">
        <v>945</v>
      </c>
      <c r="B24" s="619" t="s">
        <v>1037</v>
      </c>
      <c r="C24" s="620" t="s">
        <v>1010</v>
      </c>
      <c r="D24" s="620" t="s">
        <v>120</v>
      </c>
      <c r="E24" s="621">
        <v>7955000</v>
      </c>
      <c r="F24" s="621">
        <v>0</v>
      </c>
      <c r="G24" s="621">
        <v>-999999999999.98999</v>
      </c>
      <c r="H24" s="621">
        <v>-999999999999.98999</v>
      </c>
      <c r="I24" s="621">
        <v>-999999999999.98999</v>
      </c>
      <c r="J24" s="621">
        <v>-999999999999.98999</v>
      </c>
      <c r="K24" s="621">
        <v>0</v>
      </c>
      <c r="L24" s="621">
        <v>0</v>
      </c>
      <c r="M24" s="621">
        <v>0</v>
      </c>
      <c r="N24" s="621">
        <v>0</v>
      </c>
      <c r="O24" s="621">
        <v>0</v>
      </c>
      <c r="P24" s="621">
        <v>0</v>
      </c>
      <c r="Q24" s="621">
        <v>0</v>
      </c>
      <c r="R24" s="621">
        <v>0</v>
      </c>
      <c r="S24" s="621">
        <v>6599600</v>
      </c>
      <c r="T24" s="621">
        <v>0</v>
      </c>
      <c r="U24" s="621">
        <v>0</v>
      </c>
      <c r="V24" s="621">
        <v>0</v>
      </c>
      <c r="W24" s="621">
        <v>1355400</v>
      </c>
      <c r="X24" s="621">
        <v>0</v>
      </c>
      <c r="Y24" s="621">
        <v>2229899.12</v>
      </c>
      <c r="Z24" s="621">
        <v>0</v>
      </c>
      <c r="AA24" s="621">
        <v>-999999999999.98999</v>
      </c>
      <c r="AB24" s="621">
        <v>-999999999999.98999</v>
      </c>
      <c r="AC24" s="621">
        <v>-999999999999.98999</v>
      </c>
      <c r="AD24" s="621">
        <v>-999999999999.98999</v>
      </c>
      <c r="AE24" s="621">
        <v>0</v>
      </c>
      <c r="AF24" s="621">
        <v>0</v>
      </c>
      <c r="AG24" s="621">
        <v>0</v>
      </c>
      <c r="AH24" s="621">
        <v>0</v>
      </c>
      <c r="AI24" s="621">
        <v>0</v>
      </c>
      <c r="AJ24" s="621">
        <v>0</v>
      </c>
      <c r="AK24" s="621">
        <v>0</v>
      </c>
      <c r="AL24" s="621">
        <v>0</v>
      </c>
      <c r="AM24" s="621">
        <v>1966488.3</v>
      </c>
      <c r="AN24" s="621">
        <v>0</v>
      </c>
      <c r="AO24" s="621">
        <v>0</v>
      </c>
      <c r="AP24" s="621">
        <v>0</v>
      </c>
      <c r="AQ24" s="621">
        <v>263410.82</v>
      </c>
      <c r="AR24" s="621">
        <v>0</v>
      </c>
      <c r="AS24" s="568" t="s">
        <v>1038</v>
      </c>
      <c r="AT24" s="568">
        <v>2</v>
      </c>
      <c r="AU24" s="568" t="s">
        <v>1039</v>
      </c>
    </row>
    <row r="25" spans="1:47" ht="112.5">
      <c r="A25" s="618" t="s">
        <v>940</v>
      </c>
      <c r="B25" s="619" t="s">
        <v>1040</v>
      </c>
      <c r="C25" s="620" t="s">
        <v>1010</v>
      </c>
      <c r="D25" s="620" t="s">
        <v>132</v>
      </c>
      <c r="E25" s="621">
        <v>5692007</v>
      </c>
      <c r="F25" s="621">
        <v>0</v>
      </c>
      <c r="G25" s="621">
        <v>-999999999999.98999</v>
      </c>
      <c r="H25" s="621">
        <v>-999999999999.98999</v>
      </c>
      <c r="I25" s="621">
        <v>-999999999999.98999</v>
      </c>
      <c r="J25" s="621">
        <v>-999999999999.98999</v>
      </c>
      <c r="K25" s="621">
        <v>0</v>
      </c>
      <c r="L25" s="621">
        <v>0</v>
      </c>
      <c r="M25" s="621">
        <v>0</v>
      </c>
      <c r="N25" s="621">
        <v>0</v>
      </c>
      <c r="O25" s="621">
        <v>0</v>
      </c>
      <c r="P25" s="621">
        <v>0</v>
      </c>
      <c r="Q25" s="621">
        <v>0</v>
      </c>
      <c r="R25" s="621">
        <v>0</v>
      </c>
      <c r="S25" s="621">
        <v>4708897</v>
      </c>
      <c r="T25" s="621">
        <v>0</v>
      </c>
      <c r="U25" s="621">
        <v>0</v>
      </c>
      <c r="V25" s="621">
        <v>0</v>
      </c>
      <c r="W25" s="621">
        <v>983110</v>
      </c>
      <c r="X25" s="621">
        <v>0</v>
      </c>
      <c r="Y25" s="621">
        <v>1676444.59</v>
      </c>
      <c r="Z25" s="621">
        <v>0</v>
      </c>
      <c r="AA25" s="621">
        <v>-999999999999.98999</v>
      </c>
      <c r="AB25" s="621">
        <v>-999999999999.98999</v>
      </c>
      <c r="AC25" s="621">
        <v>-999999999999.98999</v>
      </c>
      <c r="AD25" s="621">
        <v>-999999999999.98999</v>
      </c>
      <c r="AE25" s="621">
        <v>0</v>
      </c>
      <c r="AF25" s="621">
        <v>0</v>
      </c>
      <c r="AG25" s="621">
        <v>0</v>
      </c>
      <c r="AH25" s="621">
        <v>0</v>
      </c>
      <c r="AI25" s="621">
        <v>0</v>
      </c>
      <c r="AJ25" s="621">
        <v>0</v>
      </c>
      <c r="AK25" s="621">
        <v>0</v>
      </c>
      <c r="AL25" s="621">
        <v>0</v>
      </c>
      <c r="AM25" s="621">
        <v>1466061.82</v>
      </c>
      <c r="AN25" s="621">
        <v>0</v>
      </c>
      <c r="AO25" s="621">
        <v>0</v>
      </c>
      <c r="AP25" s="621">
        <v>0</v>
      </c>
      <c r="AQ25" s="621">
        <v>210382.77</v>
      </c>
      <c r="AR25" s="621">
        <v>0</v>
      </c>
      <c r="AS25" s="568" t="s">
        <v>1041</v>
      </c>
      <c r="AT25" s="568">
        <v>3</v>
      </c>
      <c r="AU25" s="568" t="s">
        <v>1042</v>
      </c>
    </row>
    <row r="26" spans="1:47" ht="135">
      <c r="A26" s="618" t="s">
        <v>941</v>
      </c>
      <c r="B26" s="619" t="s">
        <v>1043</v>
      </c>
      <c r="C26" s="620" t="s">
        <v>1010</v>
      </c>
      <c r="D26" s="620" t="s">
        <v>134</v>
      </c>
      <c r="E26" s="621">
        <v>201500</v>
      </c>
      <c r="F26" s="621">
        <v>0</v>
      </c>
      <c r="G26" s="621">
        <v>-999999999999.98999</v>
      </c>
      <c r="H26" s="621">
        <v>-999999999999.98999</v>
      </c>
      <c r="I26" s="621">
        <v>-999999999999.98999</v>
      </c>
      <c r="J26" s="621">
        <v>-999999999999.98999</v>
      </c>
      <c r="K26" s="621">
        <v>0</v>
      </c>
      <c r="L26" s="621">
        <v>0</v>
      </c>
      <c r="M26" s="621">
        <v>0</v>
      </c>
      <c r="N26" s="621">
        <v>0</v>
      </c>
      <c r="O26" s="621">
        <v>0</v>
      </c>
      <c r="P26" s="621">
        <v>0</v>
      </c>
      <c r="Q26" s="621">
        <v>0</v>
      </c>
      <c r="R26" s="621">
        <v>0</v>
      </c>
      <c r="S26" s="621">
        <v>161400</v>
      </c>
      <c r="T26" s="621">
        <v>0</v>
      </c>
      <c r="U26" s="621">
        <v>0</v>
      </c>
      <c r="V26" s="621">
        <v>0</v>
      </c>
      <c r="W26" s="621">
        <v>40100</v>
      </c>
      <c r="X26" s="621">
        <v>0</v>
      </c>
      <c r="Y26" s="621">
        <v>0</v>
      </c>
      <c r="Z26" s="621">
        <v>0</v>
      </c>
      <c r="AA26" s="621">
        <v>-999999999999.98999</v>
      </c>
      <c r="AB26" s="621">
        <v>-999999999999.98999</v>
      </c>
      <c r="AC26" s="621">
        <v>-999999999999.98999</v>
      </c>
      <c r="AD26" s="621">
        <v>-999999999999.98999</v>
      </c>
      <c r="AE26" s="621">
        <v>0</v>
      </c>
      <c r="AF26" s="621">
        <v>0</v>
      </c>
      <c r="AG26" s="621">
        <v>0</v>
      </c>
      <c r="AH26" s="621">
        <v>0</v>
      </c>
      <c r="AI26" s="621">
        <v>0</v>
      </c>
      <c r="AJ26" s="621">
        <v>0</v>
      </c>
      <c r="AK26" s="621">
        <v>0</v>
      </c>
      <c r="AL26" s="621">
        <v>0</v>
      </c>
      <c r="AM26" s="621">
        <v>0</v>
      </c>
      <c r="AN26" s="621">
        <v>0</v>
      </c>
      <c r="AO26" s="621">
        <v>0</v>
      </c>
      <c r="AP26" s="621">
        <v>0</v>
      </c>
      <c r="AQ26" s="621">
        <v>0</v>
      </c>
      <c r="AR26" s="621">
        <v>0</v>
      </c>
      <c r="AS26" s="568" t="s">
        <v>1044</v>
      </c>
      <c r="AT26" s="568">
        <v>3</v>
      </c>
      <c r="AU26" s="568" t="s">
        <v>1045</v>
      </c>
    </row>
    <row r="27" spans="1:47" ht="202.5">
      <c r="A27" s="618" t="s">
        <v>942</v>
      </c>
      <c r="B27" s="619" t="s">
        <v>1046</v>
      </c>
      <c r="C27" s="620" t="s">
        <v>1010</v>
      </c>
      <c r="D27" s="620" t="s">
        <v>136</v>
      </c>
      <c r="E27" s="621">
        <v>1685593</v>
      </c>
      <c r="F27" s="621">
        <v>0</v>
      </c>
      <c r="G27" s="621">
        <v>-999999999999.98999</v>
      </c>
      <c r="H27" s="621">
        <v>-999999999999.98999</v>
      </c>
      <c r="I27" s="621">
        <v>-999999999999.98999</v>
      </c>
      <c r="J27" s="621">
        <v>-999999999999.98999</v>
      </c>
      <c r="K27" s="621">
        <v>0</v>
      </c>
      <c r="L27" s="621">
        <v>0</v>
      </c>
      <c r="M27" s="621">
        <v>0</v>
      </c>
      <c r="N27" s="621">
        <v>0</v>
      </c>
      <c r="O27" s="621">
        <v>0</v>
      </c>
      <c r="P27" s="621">
        <v>0</v>
      </c>
      <c r="Q27" s="621">
        <v>0</v>
      </c>
      <c r="R27" s="621">
        <v>0</v>
      </c>
      <c r="S27" s="621">
        <v>1377403</v>
      </c>
      <c r="T27" s="621">
        <v>0</v>
      </c>
      <c r="U27" s="621">
        <v>0</v>
      </c>
      <c r="V27" s="621">
        <v>0</v>
      </c>
      <c r="W27" s="621">
        <v>308190</v>
      </c>
      <c r="X27" s="621">
        <v>0</v>
      </c>
      <c r="Y27" s="621">
        <v>483944.5</v>
      </c>
      <c r="Z27" s="621">
        <v>0</v>
      </c>
      <c r="AA27" s="621">
        <v>-999999999999.98999</v>
      </c>
      <c r="AB27" s="621">
        <v>-999999999999.98999</v>
      </c>
      <c r="AC27" s="621">
        <v>-999999999999.98999</v>
      </c>
      <c r="AD27" s="621">
        <v>-999999999999.98999</v>
      </c>
      <c r="AE27" s="621">
        <v>0</v>
      </c>
      <c r="AF27" s="621">
        <v>0</v>
      </c>
      <c r="AG27" s="621">
        <v>0</v>
      </c>
      <c r="AH27" s="621">
        <v>0</v>
      </c>
      <c r="AI27" s="621">
        <v>0</v>
      </c>
      <c r="AJ27" s="621">
        <v>0</v>
      </c>
      <c r="AK27" s="621">
        <v>0</v>
      </c>
      <c r="AL27" s="621">
        <v>0</v>
      </c>
      <c r="AM27" s="621">
        <v>433316.45</v>
      </c>
      <c r="AN27" s="621">
        <v>0</v>
      </c>
      <c r="AO27" s="621">
        <v>0</v>
      </c>
      <c r="AP27" s="621">
        <v>0</v>
      </c>
      <c r="AQ27" s="621">
        <v>50628.05</v>
      </c>
      <c r="AR27" s="621">
        <v>0</v>
      </c>
      <c r="AS27" s="568" t="s">
        <v>1047</v>
      </c>
      <c r="AT27" s="568">
        <v>3</v>
      </c>
      <c r="AU27" s="568" t="s">
        <v>1048</v>
      </c>
    </row>
    <row r="28" spans="1:47" ht="136.5">
      <c r="A28" s="618" t="s">
        <v>946</v>
      </c>
      <c r="B28" s="619" t="s">
        <v>1049</v>
      </c>
      <c r="C28" s="620" t="s">
        <v>1050</v>
      </c>
      <c r="D28" s="620" t="s">
        <v>120</v>
      </c>
      <c r="E28" s="621">
        <v>679000</v>
      </c>
      <c r="F28" s="621">
        <v>679000</v>
      </c>
      <c r="G28" s="621">
        <v>-999999999999.98999</v>
      </c>
      <c r="H28" s="621">
        <v>-999999999999.98999</v>
      </c>
      <c r="I28" s="621">
        <v>0</v>
      </c>
      <c r="J28" s="621">
        <v>0</v>
      </c>
      <c r="K28" s="621">
        <v>0</v>
      </c>
      <c r="L28" s="621">
        <v>0</v>
      </c>
      <c r="M28" s="621">
        <v>0</v>
      </c>
      <c r="N28" s="621">
        <v>0</v>
      </c>
      <c r="O28" s="621">
        <v>0</v>
      </c>
      <c r="P28" s="621">
        <v>0</v>
      </c>
      <c r="Q28" s="621">
        <v>0</v>
      </c>
      <c r="R28" s="621">
        <v>0</v>
      </c>
      <c r="S28" s="621">
        <v>0</v>
      </c>
      <c r="T28" s="621">
        <v>0</v>
      </c>
      <c r="U28" s="621">
        <v>0</v>
      </c>
      <c r="V28" s="621">
        <v>0</v>
      </c>
      <c r="W28" s="621">
        <v>679000</v>
      </c>
      <c r="X28" s="621">
        <v>679000</v>
      </c>
      <c r="Y28" s="621">
        <v>178042.74</v>
      </c>
      <c r="Z28" s="621">
        <v>178042.74</v>
      </c>
      <c r="AA28" s="621">
        <v>-999999999999.98999</v>
      </c>
      <c r="AB28" s="621">
        <v>-999999999999.98999</v>
      </c>
      <c r="AC28" s="621">
        <v>0</v>
      </c>
      <c r="AD28" s="621">
        <v>0</v>
      </c>
      <c r="AE28" s="621">
        <v>0</v>
      </c>
      <c r="AF28" s="621">
        <v>0</v>
      </c>
      <c r="AG28" s="621">
        <v>0</v>
      </c>
      <c r="AH28" s="621">
        <v>0</v>
      </c>
      <c r="AI28" s="621">
        <v>0</v>
      </c>
      <c r="AJ28" s="621">
        <v>0</v>
      </c>
      <c r="AK28" s="621">
        <v>0</v>
      </c>
      <c r="AL28" s="621">
        <v>0</v>
      </c>
      <c r="AM28" s="621">
        <v>0</v>
      </c>
      <c r="AN28" s="621">
        <v>0</v>
      </c>
      <c r="AO28" s="621">
        <v>0</v>
      </c>
      <c r="AP28" s="621">
        <v>0</v>
      </c>
      <c r="AQ28" s="621">
        <v>178042.74</v>
      </c>
      <c r="AR28" s="621">
        <v>178042.74</v>
      </c>
      <c r="AS28" s="568" t="s">
        <v>1051</v>
      </c>
      <c r="AT28" s="568">
        <v>1</v>
      </c>
      <c r="AU28" s="568" t="s">
        <v>1052</v>
      </c>
    </row>
    <row r="29" spans="1:47" ht="123.75">
      <c r="A29" s="618" t="s">
        <v>940</v>
      </c>
      <c r="B29" s="619" t="s">
        <v>1053</v>
      </c>
      <c r="C29" s="620" t="s">
        <v>1050</v>
      </c>
      <c r="D29" s="620" t="s">
        <v>132</v>
      </c>
      <c r="E29" s="621">
        <v>466232</v>
      </c>
      <c r="F29" s="621">
        <v>466232</v>
      </c>
      <c r="G29" s="621">
        <v>-999999999999.98999</v>
      </c>
      <c r="H29" s="621">
        <v>-999999999999.98999</v>
      </c>
      <c r="I29" s="621">
        <v>0</v>
      </c>
      <c r="J29" s="621">
        <v>0</v>
      </c>
      <c r="K29" s="621">
        <v>0</v>
      </c>
      <c r="L29" s="621">
        <v>0</v>
      </c>
      <c r="M29" s="621">
        <v>0</v>
      </c>
      <c r="N29" s="621">
        <v>0</v>
      </c>
      <c r="O29" s="621">
        <v>0</v>
      </c>
      <c r="P29" s="621">
        <v>0</v>
      </c>
      <c r="Q29" s="621">
        <v>0</v>
      </c>
      <c r="R29" s="621">
        <v>0</v>
      </c>
      <c r="S29" s="621">
        <v>0</v>
      </c>
      <c r="T29" s="621">
        <v>0</v>
      </c>
      <c r="U29" s="621">
        <v>0</v>
      </c>
      <c r="V29" s="621">
        <v>0</v>
      </c>
      <c r="W29" s="621">
        <v>466232</v>
      </c>
      <c r="X29" s="621">
        <v>466232</v>
      </c>
      <c r="Y29" s="621">
        <v>135612.35999999999</v>
      </c>
      <c r="Z29" s="621">
        <v>135612.35999999999</v>
      </c>
      <c r="AA29" s="621">
        <v>-999999999999.98999</v>
      </c>
      <c r="AB29" s="621">
        <v>-999999999999.98999</v>
      </c>
      <c r="AC29" s="621">
        <v>0</v>
      </c>
      <c r="AD29" s="621">
        <v>0</v>
      </c>
      <c r="AE29" s="621">
        <v>0</v>
      </c>
      <c r="AF29" s="621">
        <v>0</v>
      </c>
      <c r="AG29" s="621">
        <v>0</v>
      </c>
      <c r="AH29" s="621">
        <v>0</v>
      </c>
      <c r="AI29" s="621">
        <v>0</v>
      </c>
      <c r="AJ29" s="621">
        <v>0</v>
      </c>
      <c r="AK29" s="621">
        <v>0</v>
      </c>
      <c r="AL29" s="621">
        <v>0</v>
      </c>
      <c r="AM29" s="621">
        <v>0</v>
      </c>
      <c r="AN29" s="621">
        <v>0</v>
      </c>
      <c r="AO29" s="621">
        <v>0</v>
      </c>
      <c r="AP29" s="621">
        <v>0</v>
      </c>
      <c r="AQ29" s="621">
        <v>135612.35999999999</v>
      </c>
      <c r="AR29" s="621">
        <v>135612.35999999999</v>
      </c>
      <c r="AS29" s="568" t="s">
        <v>1054</v>
      </c>
      <c r="AT29" s="568">
        <v>2</v>
      </c>
      <c r="AU29" s="568" t="s">
        <v>1055</v>
      </c>
    </row>
    <row r="30" spans="1:47" ht="135">
      <c r="A30" s="618" t="s">
        <v>941</v>
      </c>
      <c r="B30" s="619" t="s">
        <v>1056</v>
      </c>
      <c r="C30" s="620" t="s">
        <v>1050</v>
      </c>
      <c r="D30" s="620" t="s">
        <v>134</v>
      </c>
      <c r="E30" s="621">
        <v>4200</v>
      </c>
      <c r="F30" s="621">
        <v>4200</v>
      </c>
      <c r="G30" s="621">
        <v>-999999999999.98999</v>
      </c>
      <c r="H30" s="621">
        <v>-999999999999.98999</v>
      </c>
      <c r="I30" s="621">
        <v>0</v>
      </c>
      <c r="J30" s="621">
        <v>0</v>
      </c>
      <c r="K30" s="621">
        <v>0</v>
      </c>
      <c r="L30" s="621">
        <v>0</v>
      </c>
      <c r="M30" s="621">
        <v>0</v>
      </c>
      <c r="N30" s="621">
        <v>0</v>
      </c>
      <c r="O30" s="621">
        <v>0</v>
      </c>
      <c r="P30" s="621">
        <v>0</v>
      </c>
      <c r="Q30" s="621">
        <v>0</v>
      </c>
      <c r="R30" s="621">
        <v>0</v>
      </c>
      <c r="S30" s="621">
        <v>0</v>
      </c>
      <c r="T30" s="621">
        <v>0</v>
      </c>
      <c r="U30" s="621">
        <v>0</v>
      </c>
      <c r="V30" s="621">
        <v>0</v>
      </c>
      <c r="W30" s="621">
        <v>4200</v>
      </c>
      <c r="X30" s="621">
        <v>4200</v>
      </c>
      <c r="Y30" s="621">
        <v>3100</v>
      </c>
      <c r="Z30" s="621">
        <v>3100</v>
      </c>
      <c r="AA30" s="621">
        <v>-999999999999.98999</v>
      </c>
      <c r="AB30" s="621">
        <v>-999999999999.98999</v>
      </c>
      <c r="AC30" s="621">
        <v>0</v>
      </c>
      <c r="AD30" s="621">
        <v>0</v>
      </c>
      <c r="AE30" s="621">
        <v>0</v>
      </c>
      <c r="AF30" s="621">
        <v>0</v>
      </c>
      <c r="AG30" s="621">
        <v>0</v>
      </c>
      <c r="AH30" s="621">
        <v>0</v>
      </c>
      <c r="AI30" s="621">
        <v>0</v>
      </c>
      <c r="AJ30" s="621">
        <v>0</v>
      </c>
      <c r="AK30" s="621">
        <v>0</v>
      </c>
      <c r="AL30" s="621">
        <v>0</v>
      </c>
      <c r="AM30" s="621">
        <v>0</v>
      </c>
      <c r="AN30" s="621">
        <v>0</v>
      </c>
      <c r="AO30" s="621">
        <v>0</v>
      </c>
      <c r="AP30" s="621">
        <v>0</v>
      </c>
      <c r="AQ30" s="621">
        <v>3100</v>
      </c>
      <c r="AR30" s="621">
        <v>3100</v>
      </c>
      <c r="AS30" s="568" t="s">
        <v>1057</v>
      </c>
      <c r="AT30" s="568">
        <v>2</v>
      </c>
      <c r="AU30" s="568" t="s">
        <v>1058</v>
      </c>
    </row>
    <row r="31" spans="1:47" ht="213.75">
      <c r="A31" s="618" t="s">
        <v>942</v>
      </c>
      <c r="B31" s="619" t="s">
        <v>1059</v>
      </c>
      <c r="C31" s="620" t="s">
        <v>1050</v>
      </c>
      <c r="D31" s="620" t="s">
        <v>136</v>
      </c>
      <c r="E31" s="621">
        <v>142866</v>
      </c>
      <c r="F31" s="621">
        <v>142866</v>
      </c>
      <c r="G31" s="621">
        <v>-999999999999.98999</v>
      </c>
      <c r="H31" s="621">
        <v>-999999999999.98999</v>
      </c>
      <c r="I31" s="621">
        <v>0</v>
      </c>
      <c r="J31" s="621">
        <v>0</v>
      </c>
      <c r="K31" s="621">
        <v>0</v>
      </c>
      <c r="L31" s="621">
        <v>0</v>
      </c>
      <c r="M31" s="621">
        <v>0</v>
      </c>
      <c r="N31" s="621">
        <v>0</v>
      </c>
      <c r="O31" s="621">
        <v>0</v>
      </c>
      <c r="P31" s="621">
        <v>0</v>
      </c>
      <c r="Q31" s="621">
        <v>0</v>
      </c>
      <c r="R31" s="621">
        <v>0</v>
      </c>
      <c r="S31" s="621">
        <v>0</v>
      </c>
      <c r="T31" s="621">
        <v>0</v>
      </c>
      <c r="U31" s="621">
        <v>0</v>
      </c>
      <c r="V31" s="621">
        <v>0</v>
      </c>
      <c r="W31" s="621">
        <v>142866</v>
      </c>
      <c r="X31" s="621">
        <v>142866</v>
      </c>
      <c r="Y31" s="621">
        <v>31817.38</v>
      </c>
      <c r="Z31" s="621">
        <v>31817.38</v>
      </c>
      <c r="AA31" s="621">
        <v>-999999999999.98999</v>
      </c>
      <c r="AB31" s="621">
        <v>-999999999999.98999</v>
      </c>
      <c r="AC31" s="621">
        <v>0</v>
      </c>
      <c r="AD31" s="621">
        <v>0</v>
      </c>
      <c r="AE31" s="621">
        <v>0</v>
      </c>
      <c r="AF31" s="621">
        <v>0</v>
      </c>
      <c r="AG31" s="621">
        <v>0</v>
      </c>
      <c r="AH31" s="621">
        <v>0</v>
      </c>
      <c r="AI31" s="621">
        <v>0</v>
      </c>
      <c r="AJ31" s="621">
        <v>0</v>
      </c>
      <c r="AK31" s="621">
        <v>0</v>
      </c>
      <c r="AL31" s="621">
        <v>0</v>
      </c>
      <c r="AM31" s="621">
        <v>0</v>
      </c>
      <c r="AN31" s="621">
        <v>0</v>
      </c>
      <c r="AO31" s="621">
        <v>0</v>
      </c>
      <c r="AP31" s="621">
        <v>0</v>
      </c>
      <c r="AQ31" s="621">
        <v>31817.38</v>
      </c>
      <c r="AR31" s="621">
        <v>31817.38</v>
      </c>
      <c r="AS31" s="568" t="s">
        <v>1060</v>
      </c>
      <c r="AT31" s="568">
        <v>2</v>
      </c>
      <c r="AU31" s="568" t="s">
        <v>1061</v>
      </c>
    </row>
    <row r="32" spans="1:47" ht="115.5">
      <c r="A32" s="618" t="s">
        <v>947</v>
      </c>
      <c r="B32" s="619" t="s">
        <v>1062</v>
      </c>
      <c r="C32" s="620" t="s">
        <v>1010</v>
      </c>
      <c r="D32" s="620" t="s">
        <v>120</v>
      </c>
      <c r="E32" s="621">
        <v>303537500</v>
      </c>
      <c r="F32" s="621">
        <v>34772400</v>
      </c>
      <c r="G32" s="621">
        <v>-999999999999.98999</v>
      </c>
      <c r="H32" s="621">
        <v>-999999999999.98999</v>
      </c>
      <c r="I32" s="621">
        <v>0</v>
      </c>
      <c r="J32" s="621">
        <v>0</v>
      </c>
      <c r="K32" s="621">
        <v>0</v>
      </c>
      <c r="L32" s="621">
        <v>0</v>
      </c>
      <c r="M32" s="621">
        <v>0</v>
      </c>
      <c r="N32" s="621">
        <v>0</v>
      </c>
      <c r="O32" s="621">
        <v>0</v>
      </c>
      <c r="P32" s="621">
        <v>0</v>
      </c>
      <c r="Q32" s="621">
        <v>0</v>
      </c>
      <c r="R32" s="621">
        <v>0</v>
      </c>
      <c r="S32" s="621">
        <v>301499100</v>
      </c>
      <c r="T32" s="621">
        <v>34093400</v>
      </c>
      <c r="U32" s="621">
        <v>0</v>
      </c>
      <c r="V32" s="621">
        <v>0</v>
      </c>
      <c r="W32" s="621">
        <v>2038400</v>
      </c>
      <c r="X32" s="621">
        <v>679000</v>
      </c>
      <c r="Y32" s="621">
        <v>90256669.030000001</v>
      </c>
      <c r="Z32" s="621">
        <v>8543771.6500000004</v>
      </c>
      <c r="AA32" s="621">
        <v>-999999999999.98999</v>
      </c>
      <c r="AB32" s="621">
        <v>-999999999999.98999</v>
      </c>
      <c r="AC32" s="621">
        <v>0</v>
      </c>
      <c r="AD32" s="621">
        <v>0</v>
      </c>
      <c r="AE32" s="621">
        <v>0</v>
      </c>
      <c r="AF32" s="621">
        <v>0</v>
      </c>
      <c r="AG32" s="621">
        <v>0</v>
      </c>
      <c r="AH32" s="621">
        <v>0</v>
      </c>
      <c r="AI32" s="621">
        <v>0</v>
      </c>
      <c r="AJ32" s="621">
        <v>0</v>
      </c>
      <c r="AK32" s="621">
        <v>0</v>
      </c>
      <c r="AL32" s="621">
        <v>0</v>
      </c>
      <c r="AM32" s="621">
        <v>89815215.469999999</v>
      </c>
      <c r="AN32" s="621">
        <v>8365728.9100000001</v>
      </c>
      <c r="AO32" s="621">
        <v>0</v>
      </c>
      <c r="AP32" s="621">
        <v>0</v>
      </c>
      <c r="AQ32" s="621">
        <v>441453.56</v>
      </c>
      <c r="AR32" s="621">
        <v>178042.74</v>
      </c>
      <c r="AS32" s="568" t="s">
        <v>1063</v>
      </c>
      <c r="AT32" s="568">
        <v>1</v>
      </c>
      <c r="AU32" s="568" t="s">
        <v>1064</v>
      </c>
    </row>
    <row r="33" spans="1:47" ht="31.5">
      <c r="A33" s="618" t="s">
        <v>948</v>
      </c>
      <c r="B33" s="619" t="s">
        <v>1065</v>
      </c>
      <c r="C33" s="620" t="s">
        <v>1010</v>
      </c>
      <c r="D33" s="620" t="s">
        <v>120</v>
      </c>
      <c r="E33" s="621">
        <v>46381276.149999999</v>
      </c>
      <c r="F33" s="621">
        <v>0</v>
      </c>
      <c r="G33" s="621">
        <v>0</v>
      </c>
      <c r="H33" s="621">
        <v>0</v>
      </c>
      <c r="I33" s="621">
        <v>0</v>
      </c>
      <c r="J33" s="621">
        <v>0</v>
      </c>
      <c r="K33" s="621">
        <v>0</v>
      </c>
      <c r="L33" s="621">
        <v>0</v>
      </c>
      <c r="M33" s="621">
        <v>0</v>
      </c>
      <c r="N33" s="621">
        <v>0</v>
      </c>
      <c r="O33" s="621">
        <v>0</v>
      </c>
      <c r="P33" s="621">
        <v>0</v>
      </c>
      <c r="Q33" s="621">
        <v>0</v>
      </c>
      <c r="R33" s="621">
        <v>0</v>
      </c>
      <c r="S33" s="621">
        <v>11587256.970000001</v>
      </c>
      <c r="T33" s="621">
        <v>0</v>
      </c>
      <c r="U33" s="621">
        <v>25280691.960000001</v>
      </c>
      <c r="V33" s="621">
        <v>0</v>
      </c>
      <c r="W33" s="621">
        <v>9513327.2200000007</v>
      </c>
      <c r="X33" s="621">
        <v>0</v>
      </c>
      <c r="Y33" s="621">
        <v>7779839.6900000004</v>
      </c>
      <c r="Z33" s="621">
        <v>0</v>
      </c>
      <c r="AA33" s="621">
        <v>0</v>
      </c>
      <c r="AB33" s="621">
        <v>0</v>
      </c>
      <c r="AC33" s="621">
        <v>0</v>
      </c>
      <c r="AD33" s="621">
        <v>0</v>
      </c>
      <c r="AE33" s="621">
        <v>0</v>
      </c>
      <c r="AF33" s="621">
        <v>0</v>
      </c>
      <c r="AG33" s="621">
        <v>0</v>
      </c>
      <c r="AH33" s="621">
        <v>0</v>
      </c>
      <c r="AI33" s="621">
        <v>0</v>
      </c>
      <c r="AJ33" s="621">
        <v>0</v>
      </c>
      <c r="AK33" s="621">
        <v>0</v>
      </c>
      <c r="AL33" s="621">
        <v>0</v>
      </c>
      <c r="AM33" s="621">
        <v>935150</v>
      </c>
      <c r="AN33" s="621">
        <v>0</v>
      </c>
      <c r="AO33" s="621">
        <v>5456719.4800000004</v>
      </c>
      <c r="AP33" s="621">
        <v>0</v>
      </c>
      <c r="AQ33" s="621">
        <v>1387970.21</v>
      </c>
      <c r="AR33" s="621">
        <v>0</v>
      </c>
      <c r="AS33" s="568" t="s">
        <v>1066</v>
      </c>
      <c r="AT33" s="568">
        <v>1</v>
      </c>
      <c r="AU33" s="568" t="s">
        <v>1067</v>
      </c>
    </row>
    <row r="34" spans="1:47" ht="146.25">
      <c r="A34" s="618" t="s">
        <v>949</v>
      </c>
      <c r="B34" s="619" t="s">
        <v>1068</v>
      </c>
      <c r="C34" s="620" t="s">
        <v>1010</v>
      </c>
      <c r="D34" s="620" t="s">
        <v>120</v>
      </c>
      <c r="E34" s="621">
        <v>4867000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4867000</v>
      </c>
      <c r="V34" s="621">
        <v>0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568" t="s">
        <v>1069</v>
      </c>
      <c r="AT34" s="568">
        <v>2</v>
      </c>
      <c r="AU34" s="568" t="s">
        <v>1070</v>
      </c>
    </row>
    <row r="35" spans="1:47" ht="168.75">
      <c r="A35" s="618" t="s">
        <v>950</v>
      </c>
      <c r="B35" s="619" t="s">
        <v>1071</v>
      </c>
      <c r="C35" s="620" t="s">
        <v>1010</v>
      </c>
      <c r="D35" s="620" t="s">
        <v>120</v>
      </c>
      <c r="E35" s="621">
        <v>19181420.190000001</v>
      </c>
      <c r="F35" s="621">
        <v>0</v>
      </c>
      <c r="G35" s="621">
        <v>0</v>
      </c>
      <c r="H35" s="621">
        <v>0</v>
      </c>
      <c r="I35" s="621">
        <v>0</v>
      </c>
      <c r="J35" s="621">
        <v>0</v>
      </c>
      <c r="K35" s="621">
        <v>0</v>
      </c>
      <c r="L35" s="621">
        <v>0</v>
      </c>
      <c r="M35" s="621">
        <v>0</v>
      </c>
      <c r="N35" s="621">
        <v>0</v>
      </c>
      <c r="O35" s="621">
        <v>0</v>
      </c>
      <c r="P35" s="621">
        <v>0</v>
      </c>
      <c r="Q35" s="621">
        <v>0</v>
      </c>
      <c r="R35" s="621">
        <v>0</v>
      </c>
      <c r="S35" s="621">
        <v>7966337.9699999997</v>
      </c>
      <c r="T35" s="621">
        <v>0</v>
      </c>
      <c r="U35" s="621">
        <v>6029955</v>
      </c>
      <c r="V35" s="621">
        <v>0</v>
      </c>
      <c r="W35" s="621">
        <v>5185127.22</v>
      </c>
      <c r="X35" s="621">
        <v>0</v>
      </c>
      <c r="Y35" s="621">
        <v>99288</v>
      </c>
      <c r="Z35" s="621">
        <v>0</v>
      </c>
      <c r="AA35" s="621">
        <v>0</v>
      </c>
      <c r="AB35" s="621">
        <v>0</v>
      </c>
      <c r="AC35" s="621">
        <v>0</v>
      </c>
      <c r="AD35" s="621">
        <v>0</v>
      </c>
      <c r="AE35" s="621">
        <v>0</v>
      </c>
      <c r="AF35" s="621">
        <v>0</v>
      </c>
      <c r="AG35" s="621">
        <v>0</v>
      </c>
      <c r="AH35" s="621">
        <v>0</v>
      </c>
      <c r="AI35" s="621">
        <v>0</v>
      </c>
      <c r="AJ35" s="621">
        <v>0</v>
      </c>
      <c r="AK35" s="621">
        <v>0</v>
      </c>
      <c r="AL35" s="621">
        <v>0</v>
      </c>
      <c r="AM35" s="621">
        <v>0</v>
      </c>
      <c r="AN35" s="621">
        <v>0</v>
      </c>
      <c r="AO35" s="621">
        <v>0</v>
      </c>
      <c r="AP35" s="621">
        <v>0</v>
      </c>
      <c r="AQ35" s="621">
        <v>99288</v>
      </c>
      <c r="AR35" s="621">
        <v>0</v>
      </c>
      <c r="AS35" s="568" t="s">
        <v>1072</v>
      </c>
      <c r="AT35" s="568">
        <v>2</v>
      </c>
      <c r="AU35" s="568" t="s">
        <v>1073</v>
      </c>
    </row>
    <row r="36" spans="1:47" ht="135">
      <c r="A36" s="618" t="s">
        <v>951</v>
      </c>
      <c r="B36" s="619" t="s">
        <v>1074</v>
      </c>
      <c r="C36" s="620" t="s">
        <v>1010</v>
      </c>
      <c r="D36" s="620" t="s">
        <v>120</v>
      </c>
      <c r="E36" s="621">
        <v>21682855.960000001</v>
      </c>
      <c r="F36" s="621">
        <v>0</v>
      </c>
      <c r="G36" s="621">
        <v>0</v>
      </c>
      <c r="H36" s="621">
        <v>0</v>
      </c>
      <c r="I36" s="621">
        <v>0</v>
      </c>
      <c r="J36" s="621">
        <v>0</v>
      </c>
      <c r="K36" s="621">
        <v>0</v>
      </c>
      <c r="L36" s="621">
        <v>0</v>
      </c>
      <c r="M36" s="621">
        <v>0</v>
      </c>
      <c r="N36" s="621">
        <v>0</v>
      </c>
      <c r="O36" s="621">
        <v>0</v>
      </c>
      <c r="P36" s="621">
        <v>0</v>
      </c>
      <c r="Q36" s="621">
        <v>0</v>
      </c>
      <c r="R36" s="621">
        <v>0</v>
      </c>
      <c r="S36" s="621">
        <v>3620919</v>
      </c>
      <c r="T36" s="621">
        <v>0</v>
      </c>
      <c r="U36" s="621">
        <v>14333736.960000001</v>
      </c>
      <c r="V36" s="621">
        <v>0</v>
      </c>
      <c r="W36" s="621">
        <v>3728200</v>
      </c>
      <c r="X36" s="621">
        <v>0</v>
      </c>
      <c r="Y36" s="621">
        <v>7680551.6900000004</v>
      </c>
      <c r="Z36" s="621">
        <v>0</v>
      </c>
      <c r="AA36" s="621">
        <v>0</v>
      </c>
      <c r="AB36" s="621">
        <v>0</v>
      </c>
      <c r="AC36" s="621">
        <v>0</v>
      </c>
      <c r="AD36" s="621">
        <v>0</v>
      </c>
      <c r="AE36" s="621">
        <v>0</v>
      </c>
      <c r="AF36" s="621">
        <v>0</v>
      </c>
      <c r="AG36" s="621">
        <v>0</v>
      </c>
      <c r="AH36" s="621">
        <v>0</v>
      </c>
      <c r="AI36" s="621">
        <v>0</v>
      </c>
      <c r="AJ36" s="621">
        <v>0</v>
      </c>
      <c r="AK36" s="621">
        <v>0</v>
      </c>
      <c r="AL36" s="621">
        <v>0</v>
      </c>
      <c r="AM36" s="621">
        <v>935150</v>
      </c>
      <c r="AN36" s="621">
        <v>0</v>
      </c>
      <c r="AO36" s="621">
        <v>5456719.4800000004</v>
      </c>
      <c r="AP36" s="621">
        <v>0</v>
      </c>
      <c r="AQ36" s="621">
        <v>1288682.21</v>
      </c>
      <c r="AR36" s="621">
        <v>0</v>
      </c>
      <c r="AS36" s="568" t="s">
        <v>1075</v>
      </c>
      <c r="AT36" s="568">
        <v>2</v>
      </c>
      <c r="AU36" s="568" t="s">
        <v>1076</v>
      </c>
    </row>
    <row r="37" spans="1:47" ht="213.75">
      <c r="A37" s="618" t="s">
        <v>952</v>
      </c>
      <c r="B37" s="619" t="s">
        <v>1077</v>
      </c>
      <c r="C37" s="620" t="s">
        <v>1010</v>
      </c>
      <c r="D37" s="620" t="s">
        <v>120</v>
      </c>
      <c r="E37" s="621">
        <v>650000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1">
        <v>0</v>
      </c>
      <c r="L37" s="621">
        <v>0</v>
      </c>
      <c r="M37" s="621">
        <v>0</v>
      </c>
      <c r="N37" s="621">
        <v>0</v>
      </c>
      <c r="O37" s="621">
        <v>0</v>
      </c>
      <c r="P37" s="621">
        <v>0</v>
      </c>
      <c r="Q37" s="621">
        <v>0</v>
      </c>
      <c r="R37" s="621">
        <v>0</v>
      </c>
      <c r="S37" s="621">
        <v>0</v>
      </c>
      <c r="T37" s="621">
        <v>0</v>
      </c>
      <c r="U37" s="621">
        <v>50000</v>
      </c>
      <c r="V37" s="621">
        <v>0</v>
      </c>
      <c r="W37" s="621">
        <v>600000</v>
      </c>
      <c r="X37" s="621">
        <v>0</v>
      </c>
      <c r="Y37" s="621">
        <v>0</v>
      </c>
      <c r="Z37" s="621">
        <v>0</v>
      </c>
      <c r="AA37" s="621">
        <v>0</v>
      </c>
      <c r="AB37" s="621">
        <v>0</v>
      </c>
      <c r="AC37" s="621">
        <v>0</v>
      </c>
      <c r="AD37" s="621">
        <v>0</v>
      </c>
      <c r="AE37" s="621">
        <v>0</v>
      </c>
      <c r="AF37" s="621">
        <v>0</v>
      </c>
      <c r="AG37" s="621">
        <v>0</v>
      </c>
      <c r="AH37" s="621">
        <v>0</v>
      </c>
      <c r="AI37" s="621">
        <v>0</v>
      </c>
      <c r="AJ37" s="621">
        <v>0</v>
      </c>
      <c r="AK37" s="621">
        <v>0</v>
      </c>
      <c r="AL37" s="621">
        <v>0</v>
      </c>
      <c r="AM37" s="621">
        <v>0</v>
      </c>
      <c r="AN37" s="621">
        <v>0</v>
      </c>
      <c r="AO37" s="621">
        <v>0</v>
      </c>
      <c r="AP37" s="621">
        <v>0</v>
      </c>
      <c r="AQ37" s="621">
        <v>0</v>
      </c>
      <c r="AR37" s="621">
        <v>0</v>
      </c>
      <c r="AS37" s="568" t="s">
        <v>1078</v>
      </c>
      <c r="AT37" s="568">
        <v>2</v>
      </c>
      <c r="AU37" s="568" t="s">
        <v>1079</v>
      </c>
    </row>
    <row r="38" spans="1:47" ht="63">
      <c r="A38" s="618" t="s">
        <v>953</v>
      </c>
      <c r="B38" s="619" t="s">
        <v>1080</v>
      </c>
      <c r="C38" s="620" t="s">
        <v>1081</v>
      </c>
      <c r="D38" s="620" t="s">
        <v>120</v>
      </c>
      <c r="E38" s="621">
        <v>3523946.32</v>
      </c>
      <c r="F38" s="621">
        <v>0</v>
      </c>
      <c r="G38" s="621">
        <v>-999999999999.98999</v>
      </c>
      <c r="H38" s="621">
        <v>-999999999999.98999</v>
      </c>
      <c r="I38" s="621">
        <v>0</v>
      </c>
      <c r="J38" s="621">
        <v>0</v>
      </c>
      <c r="K38" s="621">
        <v>0</v>
      </c>
      <c r="L38" s="621">
        <v>0</v>
      </c>
      <c r="M38" s="621">
        <v>0</v>
      </c>
      <c r="N38" s="621">
        <v>0</v>
      </c>
      <c r="O38" s="621">
        <v>0</v>
      </c>
      <c r="P38" s="621">
        <v>0</v>
      </c>
      <c r="Q38" s="621">
        <v>0</v>
      </c>
      <c r="R38" s="621">
        <v>0</v>
      </c>
      <c r="S38" s="621">
        <v>1343614.32</v>
      </c>
      <c r="T38" s="621">
        <v>0</v>
      </c>
      <c r="U38" s="621">
        <v>2180332</v>
      </c>
      <c r="V38" s="621">
        <v>0</v>
      </c>
      <c r="W38" s="621">
        <v>0</v>
      </c>
      <c r="X38" s="621">
        <v>0</v>
      </c>
      <c r="Y38" s="621">
        <v>379921.49</v>
      </c>
      <c r="Z38" s="621">
        <v>0</v>
      </c>
      <c r="AA38" s="621">
        <v>-999999999999.98999</v>
      </c>
      <c r="AB38" s="621">
        <v>-999999999999.98999</v>
      </c>
      <c r="AC38" s="621">
        <v>0</v>
      </c>
      <c r="AD38" s="621">
        <v>0</v>
      </c>
      <c r="AE38" s="621">
        <v>0</v>
      </c>
      <c r="AF38" s="621">
        <v>0</v>
      </c>
      <c r="AG38" s="621">
        <v>0</v>
      </c>
      <c r="AH38" s="621">
        <v>0</v>
      </c>
      <c r="AI38" s="621">
        <v>0</v>
      </c>
      <c r="AJ38" s="621">
        <v>0</v>
      </c>
      <c r="AK38" s="621">
        <v>0</v>
      </c>
      <c r="AL38" s="621">
        <v>0</v>
      </c>
      <c r="AM38" s="621">
        <v>179853.49</v>
      </c>
      <c r="AN38" s="621">
        <v>0</v>
      </c>
      <c r="AO38" s="621">
        <v>200068</v>
      </c>
      <c r="AP38" s="621">
        <v>0</v>
      </c>
      <c r="AQ38" s="621">
        <v>0</v>
      </c>
      <c r="AR38" s="621">
        <v>0</v>
      </c>
      <c r="AS38" s="568" t="s">
        <v>1082</v>
      </c>
      <c r="AT38" s="568">
        <v>1</v>
      </c>
      <c r="AU38" s="568" t="s">
        <v>1083</v>
      </c>
    </row>
    <row r="39" spans="1:47" ht="241.5">
      <c r="A39" s="618" t="s">
        <v>954</v>
      </c>
      <c r="B39" s="619" t="s">
        <v>1084</v>
      </c>
      <c r="C39" s="620" t="s">
        <v>1010</v>
      </c>
      <c r="D39" s="620" t="s">
        <v>120</v>
      </c>
      <c r="E39" s="621">
        <v>46216381.600000001</v>
      </c>
      <c r="F39" s="621">
        <v>0</v>
      </c>
      <c r="G39" s="621">
        <v>-999999999999.98999</v>
      </c>
      <c r="H39" s="621">
        <v>-999999999999.98999</v>
      </c>
      <c r="I39" s="621">
        <v>0</v>
      </c>
      <c r="J39" s="621">
        <v>0</v>
      </c>
      <c r="K39" s="621">
        <v>0</v>
      </c>
      <c r="L39" s="621">
        <v>0</v>
      </c>
      <c r="M39" s="621">
        <v>0</v>
      </c>
      <c r="N39" s="621">
        <v>0</v>
      </c>
      <c r="O39" s="621">
        <v>0</v>
      </c>
      <c r="P39" s="621">
        <v>0</v>
      </c>
      <c r="Q39" s="621">
        <v>0</v>
      </c>
      <c r="R39" s="621">
        <v>0</v>
      </c>
      <c r="S39" s="621">
        <v>0</v>
      </c>
      <c r="T39" s="621">
        <v>0</v>
      </c>
      <c r="U39" s="621">
        <v>46216381.600000001</v>
      </c>
      <c r="V39" s="621">
        <v>0</v>
      </c>
      <c r="W39" s="621">
        <v>0</v>
      </c>
      <c r="X39" s="621">
        <v>0</v>
      </c>
      <c r="Y39" s="621">
        <v>13864914.51</v>
      </c>
      <c r="Z39" s="621">
        <v>0</v>
      </c>
      <c r="AA39" s="621">
        <v>-999999999999.98999</v>
      </c>
      <c r="AB39" s="621">
        <v>-999999999999.98999</v>
      </c>
      <c r="AC39" s="621">
        <v>0</v>
      </c>
      <c r="AD39" s="621">
        <v>0</v>
      </c>
      <c r="AE39" s="621">
        <v>0</v>
      </c>
      <c r="AF39" s="621">
        <v>0</v>
      </c>
      <c r="AG39" s="621">
        <v>0</v>
      </c>
      <c r="AH39" s="621">
        <v>0</v>
      </c>
      <c r="AI39" s="621">
        <v>0</v>
      </c>
      <c r="AJ39" s="621">
        <v>0</v>
      </c>
      <c r="AK39" s="621">
        <v>0</v>
      </c>
      <c r="AL39" s="621">
        <v>0</v>
      </c>
      <c r="AM39" s="621">
        <v>0</v>
      </c>
      <c r="AN39" s="621">
        <v>0</v>
      </c>
      <c r="AO39" s="621">
        <v>13864914.51</v>
      </c>
      <c r="AP39" s="621">
        <v>0</v>
      </c>
      <c r="AQ39" s="621">
        <v>0</v>
      </c>
      <c r="AR39" s="621">
        <v>0</v>
      </c>
      <c r="AS39" s="568" t="s">
        <v>1085</v>
      </c>
      <c r="AT39" s="568">
        <v>1</v>
      </c>
      <c r="AU39" s="568" t="s">
        <v>1086</v>
      </c>
    </row>
    <row r="40" spans="1:47" ht="409.5">
      <c r="A40" s="618" t="s">
        <v>955</v>
      </c>
      <c r="B40" s="619" t="s">
        <v>1087</v>
      </c>
      <c r="C40" s="620" t="s">
        <v>1010</v>
      </c>
      <c r="D40" s="620" t="s">
        <v>120</v>
      </c>
      <c r="E40" s="621">
        <v>26969569</v>
      </c>
      <c r="F40" s="621">
        <v>0</v>
      </c>
      <c r="G40" s="621">
        <v>-999999999999.98999</v>
      </c>
      <c r="H40" s="621">
        <v>-999999999999.98999</v>
      </c>
      <c r="I40" s="621">
        <v>0</v>
      </c>
      <c r="J40" s="621">
        <v>0</v>
      </c>
      <c r="K40" s="621">
        <v>0</v>
      </c>
      <c r="L40" s="621">
        <v>0</v>
      </c>
      <c r="M40" s="621">
        <v>0</v>
      </c>
      <c r="N40" s="621">
        <v>0</v>
      </c>
      <c r="O40" s="621">
        <v>0</v>
      </c>
      <c r="P40" s="621">
        <v>0</v>
      </c>
      <c r="Q40" s="621">
        <v>0</v>
      </c>
      <c r="R40" s="621">
        <v>0</v>
      </c>
      <c r="S40" s="621">
        <v>0</v>
      </c>
      <c r="T40" s="621">
        <v>0</v>
      </c>
      <c r="U40" s="621">
        <v>26969569</v>
      </c>
      <c r="V40" s="621">
        <v>0</v>
      </c>
      <c r="W40" s="621">
        <v>0</v>
      </c>
      <c r="X40" s="621">
        <v>0</v>
      </c>
      <c r="Y40" s="621">
        <v>8090870.7400000002</v>
      </c>
      <c r="Z40" s="621">
        <v>0</v>
      </c>
      <c r="AA40" s="621">
        <v>-999999999999.98999</v>
      </c>
      <c r="AB40" s="621">
        <v>-999999999999.98999</v>
      </c>
      <c r="AC40" s="621">
        <v>0</v>
      </c>
      <c r="AD40" s="621">
        <v>0</v>
      </c>
      <c r="AE40" s="621">
        <v>0</v>
      </c>
      <c r="AF40" s="621">
        <v>0</v>
      </c>
      <c r="AG40" s="621">
        <v>0</v>
      </c>
      <c r="AH40" s="621">
        <v>0</v>
      </c>
      <c r="AI40" s="621">
        <v>0</v>
      </c>
      <c r="AJ40" s="621">
        <v>0</v>
      </c>
      <c r="AK40" s="621">
        <v>0</v>
      </c>
      <c r="AL40" s="621">
        <v>0</v>
      </c>
      <c r="AM40" s="621">
        <v>0</v>
      </c>
      <c r="AN40" s="621">
        <v>0</v>
      </c>
      <c r="AO40" s="621">
        <v>8090870.7400000002</v>
      </c>
      <c r="AP40" s="621">
        <v>0</v>
      </c>
      <c r="AQ40" s="621">
        <v>0</v>
      </c>
      <c r="AR40" s="621">
        <v>0</v>
      </c>
      <c r="AS40" s="568" t="s">
        <v>1088</v>
      </c>
      <c r="AT40" s="568">
        <v>2</v>
      </c>
      <c r="AU40" s="568" t="s">
        <v>1089</v>
      </c>
    </row>
    <row r="41" spans="1:47" ht="112.5">
      <c r="A41" s="618" t="s">
        <v>956</v>
      </c>
      <c r="B41" s="619" t="s">
        <v>1090</v>
      </c>
      <c r="C41" s="620" t="s">
        <v>1010</v>
      </c>
      <c r="D41" s="620" t="s">
        <v>120</v>
      </c>
      <c r="E41" s="621">
        <v>26969569</v>
      </c>
      <c r="F41" s="621">
        <v>0</v>
      </c>
      <c r="G41" s="621">
        <v>-999999999999.98999</v>
      </c>
      <c r="H41" s="621">
        <v>-999999999999.98999</v>
      </c>
      <c r="I41" s="621">
        <v>0</v>
      </c>
      <c r="J41" s="621">
        <v>0</v>
      </c>
      <c r="K41" s="621">
        <v>0</v>
      </c>
      <c r="L41" s="621">
        <v>0</v>
      </c>
      <c r="M41" s="621">
        <v>0</v>
      </c>
      <c r="N41" s="621">
        <v>0</v>
      </c>
      <c r="O41" s="621">
        <v>0</v>
      </c>
      <c r="P41" s="621">
        <v>0</v>
      </c>
      <c r="Q41" s="621">
        <v>0</v>
      </c>
      <c r="R41" s="621">
        <v>0</v>
      </c>
      <c r="S41" s="621">
        <v>0</v>
      </c>
      <c r="T41" s="621">
        <v>0</v>
      </c>
      <c r="U41" s="621">
        <v>26969569</v>
      </c>
      <c r="V41" s="621">
        <v>0</v>
      </c>
      <c r="W41" s="621">
        <v>0</v>
      </c>
      <c r="X41" s="621">
        <v>0</v>
      </c>
      <c r="Y41" s="621">
        <v>8090870.7400000002</v>
      </c>
      <c r="Z41" s="621">
        <v>0</v>
      </c>
      <c r="AA41" s="621">
        <v>-999999999999.98999</v>
      </c>
      <c r="AB41" s="621">
        <v>-999999999999.98999</v>
      </c>
      <c r="AC41" s="621">
        <v>0</v>
      </c>
      <c r="AD41" s="621">
        <v>0</v>
      </c>
      <c r="AE41" s="621">
        <v>0</v>
      </c>
      <c r="AF41" s="621">
        <v>0</v>
      </c>
      <c r="AG41" s="621">
        <v>0</v>
      </c>
      <c r="AH41" s="621">
        <v>0</v>
      </c>
      <c r="AI41" s="621">
        <v>0</v>
      </c>
      <c r="AJ41" s="621">
        <v>0</v>
      </c>
      <c r="AK41" s="621">
        <v>0</v>
      </c>
      <c r="AL41" s="621">
        <v>0</v>
      </c>
      <c r="AM41" s="621">
        <v>0</v>
      </c>
      <c r="AN41" s="621">
        <v>0</v>
      </c>
      <c r="AO41" s="621">
        <v>8090870.7400000002</v>
      </c>
      <c r="AP41" s="621">
        <v>0</v>
      </c>
      <c r="AQ41" s="621">
        <v>0</v>
      </c>
      <c r="AR41" s="621">
        <v>0</v>
      </c>
      <c r="AS41" s="568" t="s">
        <v>1091</v>
      </c>
      <c r="AT41" s="568">
        <v>3</v>
      </c>
      <c r="AU41" s="568" t="s">
        <v>1092</v>
      </c>
    </row>
    <row r="42" spans="1:47" ht="382.5">
      <c r="A42" s="618" t="s">
        <v>957</v>
      </c>
      <c r="B42" s="619" t="s">
        <v>1093</v>
      </c>
      <c r="C42" s="620" t="s">
        <v>1010</v>
      </c>
      <c r="D42" s="620" t="s">
        <v>120</v>
      </c>
      <c r="E42" s="621">
        <v>19246812.600000001</v>
      </c>
      <c r="F42" s="621">
        <v>0</v>
      </c>
      <c r="G42" s="621">
        <v>-999999999999.98999</v>
      </c>
      <c r="H42" s="621">
        <v>-999999999999.98999</v>
      </c>
      <c r="I42" s="621">
        <v>0</v>
      </c>
      <c r="J42" s="621">
        <v>0</v>
      </c>
      <c r="K42" s="621">
        <v>0</v>
      </c>
      <c r="L42" s="621">
        <v>0</v>
      </c>
      <c r="M42" s="621">
        <v>0</v>
      </c>
      <c r="N42" s="621">
        <v>0</v>
      </c>
      <c r="O42" s="621">
        <v>0</v>
      </c>
      <c r="P42" s="621">
        <v>0</v>
      </c>
      <c r="Q42" s="621">
        <v>0</v>
      </c>
      <c r="R42" s="621">
        <v>0</v>
      </c>
      <c r="S42" s="621">
        <v>0</v>
      </c>
      <c r="T42" s="621">
        <v>0</v>
      </c>
      <c r="U42" s="621">
        <v>19246812.600000001</v>
      </c>
      <c r="V42" s="621">
        <v>0</v>
      </c>
      <c r="W42" s="621">
        <v>0</v>
      </c>
      <c r="X42" s="621">
        <v>0</v>
      </c>
      <c r="Y42" s="621">
        <v>5774043.7699999996</v>
      </c>
      <c r="Z42" s="621">
        <v>0</v>
      </c>
      <c r="AA42" s="621">
        <v>-999999999999.98999</v>
      </c>
      <c r="AB42" s="621">
        <v>-999999999999.98999</v>
      </c>
      <c r="AC42" s="621">
        <v>0</v>
      </c>
      <c r="AD42" s="621">
        <v>0</v>
      </c>
      <c r="AE42" s="621">
        <v>0</v>
      </c>
      <c r="AF42" s="621">
        <v>0</v>
      </c>
      <c r="AG42" s="621">
        <v>0</v>
      </c>
      <c r="AH42" s="621">
        <v>0</v>
      </c>
      <c r="AI42" s="621">
        <v>0</v>
      </c>
      <c r="AJ42" s="621">
        <v>0</v>
      </c>
      <c r="AK42" s="621">
        <v>0</v>
      </c>
      <c r="AL42" s="621">
        <v>0</v>
      </c>
      <c r="AM42" s="621">
        <v>0</v>
      </c>
      <c r="AN42" s="621">
        <v>0</v>
      </c>
      <c r="AO42" s="621">
        <v>5774043.7699999996</v>
      </c>
      <c r="AP42" s="621">
        <v>0</v>
      </c>
      <c r="AQ42" s="621">
        <v>0</v>
      </c>
      <c r="AR42" s="621">
        <v>0</v>
      </c>
      <c r="AS42" s="568" t="s">
        <v>1094</v>
      </c>
      <c r="AT42" s="568">
        <v>2</v>
      </c>
      <c r="AU42" s="568" t="s">
        <v>1095</v>
      </c>
    </row>
    <row r="43" spans="1:47" ht="112.5">
      <c r="A43" s="618" t="s">
        <v>956</v>
      </c>
      <c r="B43" s="619" t="s">
        <v>1096</v>
      </c>
      <c r="C43" s="620" t="s">
        <v>1010</v>
      </c>
      <c r="D43" s="620" t="s">
        <v>120</v>
      </c>
      <c r="E43" s="621">
        <v>19246812.600000001</v>
      </c>
      <c r="F43" s="621">
        <v>0</v>
      </c>
      <c r="G43" s="621">
        <v>-999999999999.98999</v>
      </c>
      <c r="H43" s="621">
        <v>-999999999999.98999</v>
      </c>
      <c r="I43" s="621">
        <v>0</v>
      </c>
      <c r="J43" s="621">
        <v>0</v>
      </c>
      <c r="K43" s="621">
        <v>0</v>
      </c>
      <c r="L43" s="621">
        <v>0</v>
      </c>
      <c r="M43" s="621">
        <v>0</v>
      </c>
      <c r="N43" s="621">
        <v>0</v>
      </c>
      <c r="O43" s="621">
        <v>0</v>
      </c>
      <c r="P43" s="621">
        <v>0</v>
      </c>
      <c r="Q43" s="621">
        <v>0</v>
      </c>
      <c r="R43" s="621">
        <v>0</v>
      </c>
      <c r="S43" s="621">
        <v>0</v>
      </c>
      <c r="T43" s="621">
        <v>0</v>
      </c>
      <c r="U43" s="621">
        <v>19246812.600000001</v>
      </c>
      <c r="V43" s="621">
        <v>0</v>
      </c>
      <c r="W43" s="621">
        <v>0</v>
      </c>
      <c r="X43" s="621">
        <v>0</v>
      </c>
      <c r="Y43" s="621">
        <v>5774043.7699999996</v>
      </c>
      <c r="Z43" s="621">
        <v>0</v>
      </c>
      <c r="AA43" s="621">
        <v>-999999999999.98999</v>
      </c>
      <c r="AB43" s="621">
        <v>-999999999999.98999</v>
      </c>
      <c r="AC43" s="621">
        <v>0</v>
      </c>
      <c r="AD43" s="621">
        <v>0</v>
      </c>
      <c r="AE43" s="621">
        <v>0</v>
      </c>
      <c r="AF43" s="621">
        <v>0</v>
      </c>
      <c r="AG43" s="621">
        <v>0</v>
      </c>
      <c r="AH43" s="621">
        <v>0</v>
      </c>
      <c r="AI43" s="621">
        <v>0</v>
      </c>
      <c r="AJ43" s="621">
        <v>0</v>
      </c>
      <c r="AK43" s="621">
        <v>0</v>
      </c>
      <c r="AL43" s="621">
        <v>0</v>
      </c>
      <c r="AM43" s="621">
        <v>0</v>
      </c>
      <c r="AN43" s="621">
        <v>0</v>
      </c>
      <c r="AO43" s="621">
        <v>5774043.7699999996</v>
      </c>
      <c r="AP43" s="621">
        <v>0</v>
      </c>
      <c r="AQ43" s="621">
        <v>0</v>
      </c>
      <c r="AR43" s="621">
        <v>0</v>
      </c>
      <c r="AS43" s="568" t="s">
        <v>1097</v>
      </c>
      <c r="AT43" s="568">
        <v>3</v>
      </c>
      <c r="AU43" s="568" t="s">
        <v>1098</v>
      </c>
    </row>
    <row r="44" spans="1:47" ht="63">
      <c r="A44" s="618" t="s">
        <v>958</v>
      </c>
      <c r="B44" s="619" t="s">
        <v>1099</v>
      </c>
      <c r="C44" s="620" t="s">
        <v>1100</v>
      </c>
      <c r="D44" s="620" t="s">
        <v>120</v>
      </c>
      <c r="E44" s="621">
        <v>7562428.1200000001</v>
      </c>
      <c r="F44" s="621">
        <v>0</v>
      </c>
      <c r="G44" s="621">
        <v>-999999999999.98999</v>
      </c>
      <c r="H44" s="621">
        <v>-999999999999.98999</v>
      </c>
      <c r="I44" s="621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621">
        <v>0</v>
      </c>
      <c r="R44" s="621">
        <v>0</v>
      </c>
      <c r="S44" s="621">
        <v>170578</v>
      </c>
      <c r="T44" s="621">
        <v>0</v>
      </c>
      <c r="U44" s="621">
        <v>7328850.1200000001</v>
      </c>
      <c r="V44" s="621">
        <v>0</v>
      </c>
      <c r="W44" s="621">
        <v>63000</v>
      </c>
      <c r="X44" s="621">
        <v>0</v>
      </c>
      <c r="Y44" s="621">
        <v>316859.34000000003</v>
      </c>
      <c r="Z44" s="621">
        <v>0</v>
      </c>
      <c r="AA44" s="621">
        <v>-999999999999.98999</v>
      </c>
      <c r="AB44" s="621">
        <v>-999999999999.98999</v>
      </c>
      <c r="AC44" s="621">
        <v>0</v>
      </c>
      <c r="AD44" s="621">
        <v>0</v>
      </c>
      <c r="AE44" s="621">
        <v>0</v>
      </c>
      <c r="AF44" s="621">
        <v>0</v>
      </c>
      <c r="AG44" s="621">
        <v>0</v>
      </c>
      <c r="AH44" s="621">
        <v>0</v>
      </c>
      <c r="AI44" s="621">
        <v>0</v>
      </c>
      <c r="AJ44" s="621">
        <v>0</v>
      </c>
      <c r="AK44" s="621">
        <v>0</v>
      </c>
      <c r="AL44" s="621">
        <v>0</v>
      </c>
      <c r="AM44" s="621">
        <v>75150</v>
      </c>
      <c r="AN44" s="621">
        <v>0</v>
      </c>
      <c r="AO44" s="621">
        <v>207262.68</v>
      </c>
      <c r="AP44" s="621">
        <v>0</v>
      </c>
      <c r="AQ44" s="621">
        <v>34446.660000000003</v>
      </c>
      <c r="AR44" s="621">
        <v>0</v>
      </c>
      <c r="AS44" s="568" t="s">
        <v>1101</v>
      </c>
      <c r="AT44" s="568">
        <v>1</v>
      </c>
      <c r="AU44" s="568" t="s">
        <v>1102</v>
      </c>
    </row>
    <row r="45" spans="1:47" ht="84">
      <c r="A45" s="618" t="s">
        <v>959</v>
      </c>
      <c r="B45" s="619" t="s">
        <v>1103</v>
      </c>
      <c r="C45" s="620" t="s">
        <v>1104</v>
      </c>
      <c r="D45" s="620" t="s">
        <v>120</v>
      </c>
      <c r="E45" s="621">
        <v>19841800</v>
      </c>
      <c r="F45" s="621">
        <v>0</v>
      </c>
      <c r="G45" s="621">
        <v>-999999999999.98999</v>
      </c>
      <c r="H45" s="621">
        <v>-999999999999.98999</v>
      </c>
      <c r="I45" s="621">
        <v>0</v>
      </c>
      <c r="J45" s="621">
        <v>0</v>
      </c>
      <c r="K45" s="621">
        <v>0</v>
      </c>
      <c r="L45" s="621">
        <v>0</v>
      </c>
      <c r="M45" s="621">
        <v>0</v>
      </c>
      <c r="N45" s="621">
        <v>0</v>
      </c>
      <c r="O45" s="621">
        <v>0</v>
      </c>
      <c r="P45" s="621">
        <v>0</v>
      </c>
      <c r="Q45" s="621">
        <v>0</v>
      </c>
      <c r="R45" s="621">
        <v>0</v>
      </c>
      <c r="S45" s="621">
        <v>19841800</v>
      </c>
      <c r="T45" s="621">
        <v>0</v>
      </c>
      <c r="U45" s="621">
        <v>0</v>
      </c>
      <c r="V45" s="621">
        <v>0</v>
      </c>
      <c r="W45" s="621">
        <v>0</v>
      </c>
      <c r="X45" s="621">
        <v>0</v>
      </c>
      <c r="Y45" s="621">
        <v>6087150.0599999996</v>
      </c>
      <c r="Z45" s="621">
        <v>0</v>
      </c>
      <c r="AA45" s="621">
        <v>-999999999999.98999</v>
      </c>
      <c r="AB45" s="621">
        <v>-999999999999.98999</v>
      </c>
      <c r="AC45" s="621">
        <v>0</v>
      </c>
      <c r="AD45" s="621">
        <v>0</v>
      </c>
      <c r="AE45" s="621">
        <v>0</v>
      </c>
      <c r="AF45" s="621">
        <v>0</v>
      </c>
      <c r="AG45" s="621">
        <v>0</v>
      </c>
      <c r="AH45" s="621">
        <v>0</v>
      </c>
      <c r="AI45" s="621">
        <v>0</v>
      </c>
      <c r="AJ45" s="621">
        <v>0</v>
      </c>
      <c r="AK45" s="621">
        <v>0</v>
      </c>
      <c r="AL45" s="621">
        <v>0</v>
      </c>
      <c r="AM45" s="621">
        <v>6087150.0599999996</v>
      </c>
      <c r="AN45" s="621">
        <v>0</v>
      </c>
      <c r="AO45" s="621">
        <v>0</v>
      </c>
      <c r="AP45" s="621">
        <v>0</v>
      </c>
      <c r="AQ45" s="621">
        <v>0</v>
      </c>
      <c r="AR45" s="621">
        <v>0</v>
      </c>
      <c r="AS45" s="568" t="s">
        <v>1105</v>
      </c>
      <c r="AT45" s="568">
        <v>1</v>
      </c>
      <c r="AU45" s="568" t="s">
        <v>1106</v>
      </c>
    </row>
    <row r="46" spans="1:47" ht="52.5">
      <c r="A46" s="618" t="s">
        <v>960</v>
      </c>
      <c r="B46" s="619" t="s">
        <v>1107</v>
      </c>
      <c r="C46" s="620" t="s">
        <v>1104</v>
      </c>
      <c r="D46" s="620" t="s">
        <v>120</v>
      </c>
      <c r="E46" s="621">
        <v>3083630</v>
      </c>
      <c r="F46" s="621">
        <v>0</v>
      </c>
      <c r="G46" s="621">
        <v>-999999999999.98999</v>
      </c>
      <c r="H46" s="621">
        <v>-999999999999.98999</v>
      </c>
      <c r="I46" s="621">
        <v>0</v>
      </c>
      <c r="J46" s="621">
        <v>0</v>
      </c>
      <c r="K46" s="621">
        <v>0</v>
      </c>
      <c r="L46" s="621">
        <v>0</v>
      </c>
      <c r="M46" s="621">
        <v>0</v>
      </c>
      <c r="N46" s="621">
        <v>0</v>
      </c>
      <c r="O46" s="621">
        <v>0</v>
      </c>
      <c r="P46" s="621">
        <v>0</v>
      </c>
      <c r="Q46" s="621">
        <v>0</v>
      </c>
      <c r="R46" s="621">
        <v>0</v>
      </c>
      <c r="S46" s="621">
        <v>2982200</v>
      </c>
      <c r="T46" s="621">
        <v>0</v>
      </c>
      <c r="U46" s="621">
        <v>44000</v>
      </c>
      <c r="V46" s="621">
        <v>0</v>
      </c>
      <c r="W46" s="621">
        <v>57430</v>
      </c>
      <c r="X46" s="621">
        <v>0</v>
      </c>
      <c r="Y46" s="621">
        <v>959707.83</v>
      </c>
      <c r="Z46" s="621">
        <v>0</v>
      </c>
      <c r="AA46" s="621">
        <v>-999999999999.98999</v>
      </c>
      <c r="AB46" s="621">
        <v>-999999999999.98999</v>
      </c>
      <c r="AC46" s="621">
        <v>0</v>
      </c>
      <c r="AD46" s="621">
        <v>0</v>
      </c>
      <c r="AE46" s="621">
        <v>0</v>
      </c>
      <c r="AF46" s="621">
        <v>0</v>
      </c>
      <c r="AG46" s="621">
        <v>0</v>
      </c>
      <c r="AH46" s="621">
        <v>0</v>
      </c>
      <c r="AI46" s="621">
        <v>0</v>
      </c>
      <c r="AJ46" s="621">
        <v>0</v>
      </c>
      <c r="AK46" s="621">
        <v>0</v>
      </c>
      <c r="AL46" s="621">
        <v>0</v>
      </c>
      <c r="AM46" s="621">
        <v>958607.83</v>
      </c>
      <c r="AN46" s="621">
        <v>0</v>
      </c>
      <c r="AO46" s="621">
        <v>0</v>
      </c>
      <c r="AP46" s="621">
        <v>0</v>
      </c>
      <c r="AQ46" s="621">
        <v>1100</v>
      </c>
      <c r="AR46" s="621">
        <v>0</v>
      </c>
      <c r="AS46" s="568" t="s">
        <v>1108</v>
      </c>
      <c r="AT46" s="568">
        <v>1</v>
      </c>
      <c r="AU46" s="568" t="s">
        <v>1109</v>
      </c>
    </row>
    <row r="47" spans="1:47" ht="21">
      <c r="A47" s="618" t="s">
        <v>961</v>
      </c>
      <c r="B47" s="619" t="s">
        <v>1110</v>
      </c>
      <c r="C47" s="620" t="s">
        <v>1010</v>
      </c>
      <c r="D47" s="620" t="s">
        <v>120</v>
      </c>
      <c r="E47" s="621">
        <v>2232000</v>
      </c>
      <c r="F47" s="621">
        <v>0</v>
      </c>
      <c r="G47" s="621">
        <v>-999999999999.98999</v>
      </c>
      <c r="H47" s="621">
        <v>-999999999999.98999</v>
      </c>
      <c r="I47" s="621">
        <v>0</v>
      </c>
      <c r="J47" s="621">
        <v>0</v>
      </c>
      <c r="K47" s="621">
        <v>0</v>
      </c>
      <c r="L47" s="621">
        <v>0</v>
      </c>
      <c r="M47" s="621">
        <v>0</v>
      </c>
      <c r="N47" s="621">
        <v>0</v>
      </c>
      <c r="O47" s="621">
        <v>0</v>
      </c>
      <c r="P47" s="621">
        <v>0</v>
      </c>
      <c r="Q47" s="621">
        <v>0</v>
      </c>
      <c r="R47" s="621">
        <v>0</v>
      </c>
      <c r="S47" s="621">
        <v>2232000</v>
      </c>
      <c r="T47" s="621">
        <v>0</v>
      </c>
      <c r="U47" s="621">
        <v>0</v>
      </c>
      <c r="V47" s="621">
        <v>0</v>
      </c>
      <c r="W47" s="621">
        <v>0</v>
      </c>
      <c r="X47" s="621">
        <v>0</v>
      </c>
      <c r="Y47" s="621">
        <v>0</v>
      </c>
      <c r="Z47" s="621">
        <v>0</v>
      </c>
      <c r="AA47" s="621">
        <v>-999999999999.98999</v>
      </c>
      <c r="AB47" s="621">
        <v>-999999999999.98999</v>
      </c>
      <c r="AC47" s="621">
        <v>0</v>
      </c>
      <c r="AD47" s="621">
        <v>0</v>
      </c>
      <c r="AE47" s="621">
        <v>0</v>
      </c>
      <c r="AF47" s="621">
        <v>0</v>
      </c>
      <c r="AG47" s="621">
        <v>0</v>
      </c>
      <c r="AH47" s="621">
        <v>0</v>
      </c>
      <c r="AI47" s="621">
        <v>0</v>
      </c>
      <c r="AJ47" s="621">
        <v>0</v>
      </c>
      <c r="AK47" s="621">
        <v>0</v>
      </c>
      <c r="AL47" s="621">
        <v>0</v>
      </c>
      <c r="AM47" s="621">
        <v>0</v>
      </c>
      <c r="AN47" s="621">
        <v>0</v>
      </c>
      <c r="AO47" s="621">
        <v>0</v>
      </c>
      <c r="AP47" s="621">
        <v>0</v>
      </c>
      <c r="AQ47" s="621">
        <v>0</v>
      </c>
      <c r="AR47" s="621">
        <v>0</v>
      </c>
      <c r="AS47" s="568" t="s">
        <v>1111</v>
      </c>
      <c r="AT47" s="568">
        <v>1</v>
      </c>
      <c r="AU47" s="568" t="s">
        <v>1112</v>
      </c>
    </row>
    <row r="48" spans="1:47" ht="42">
      <c r="A48" s="618" t="s">
        <v>962</v>
      </c>
      <c r="B48" s="619" t="s">
        <v>1113</v>
      </c>
      <c r="C48" s="620" t="s">
        <v>1010</v>
      </c>
      <c r="D48" s="620" t="s">
        <v>120</v>
      </c>
      <c r="E48" s="621">
        <v>132781028.84</v>
      </c>
      <c r="F48" s="621">
        <v>31893890</v>
      </c>
      <c r="G48" s="621">
        <v>-999999999999.98999</v>
      </c>
      <c r="H48" s="621">
        <v>-999999999999.98999</v>
      </c>
      <c r="I48" s="621">
        <v>0</v>
      </c>
      <c r="J48" s="621">
        <v>0</v>
      </c>
      <c r="K48" s="621">
        <v>0</v>
      </c>
      <c r="L48" s="621">
        <v>0</v>
      </c>
      <c r="M48" s="621">
        <v>0</v>
      </c>
      <c r="N48" s="621">
        <v>0</v>
      </c>
      <c r="O48" s="621">
        <v>0</v>
      </c>
      <c r="P48" s="621">
        <v>0</v>
      </c>
      <c r="Q48" s="621">
        <v>0</v>
      </c>
      <c r="R48" s="621">
        <v>0</v>
      </c>
      <c r="S48" s="621">
        <v>132013715</v>
      </c>
      <c r="T48" s="621">
        <v>31893890</v>
      </c>
      <c r="U48" s="621">
        <v>154809.06</v>
      </c>
      <c r="V48" s="621">
        <v>0</v>
      </c>
      <c r="W48" s="621">
        <v>612504.78</v>
      </c>
      <c r="X48" s="621">
        <v>0</v>
      </c>
      <c r="Y48" s="621">
        <v>41919909.340000004</v>
      </c>
      <c r="Z48" s="621">
        <v>8478250.2699999996</v>
      </c>
      <c r="AA48" s="621">
        <v>-999999999999.98999</v>
      </c>
      <c r="AB48" s="621">
        <v>-999999999999.98999</v>
      </c>
      <c r="AC48" s="621">
        <v>0</v>
      </c>
      <c r="AD48" s="621">
        <v>0</v>
      </c>
      <c r="AE48" s="621">
        <v>0</v>
      </c>
      <c r="AF48" s="621">
        <v>0</v>
      </c>
      <c r="AG48" s="621">
        <v>0</v>
      </c>
      <c r="AH48" s="621">
        <v>0</v>
      </c>
      <c r="AI48" s="621">
        <v>0</v>
      </c>
      <c r="AJ48" s="621">
        <v>0</v>
      </c>
      <c r="AK48" s="621">
        <v>0</v>
      </c>
      <c r="AL48" s="621">
        <v>0</v>
      </c>
      <c r="AM48" s="621">
        <v>41702877.759999998</v>
      </c>
      <c r="AN48" s="621">
        <v>8478250.2699999996</v>
      </c>
      <c r="AO48" s="621">
        <v>0</v>
      </c>
      <c r="AP48" s="621">
        <v>0</v>
      </c>
      <c r="AQ48" s="621">
        <v>217031.58</v>
      </c>
      <c r="AR48" s="621">
        <v>0</v>
      </c>
      <c r="AS48" s="568" t="s">
        <v>1114</v>
      </c>
      <c r="AT48" s="568">
        <v>1</v>
      </c>
      <c r="AU48" s="568" t="s">
        <v>1115</v>
      </c>
    </row>
    <row r="49" spans="1:47" ht="94.5">
      <c r="A49" s="618" t="s">
        <v>963</v>
      </c>
      <c r="B49" s="619" t="s">
        <v>1116</v>
      </c>
      <c r="C49" s="620" t="s">
        <v>1117</v>
      </c>
      <c r="D49" s="620" t="s">
        <v>120</v>
      </c>
      <c r="E49" s="621">
        <v>43336500</v>
      </c>
      <c r="F49" s="621">
        <v>0</v>
      </c>
      <c r="G49" s="621">
        <v>-999999999999.98999</v>
      </c>
      <c r="H49" s="621">
        <v>-999999999999.98999</v>
      </c>
      <c r="I49" s="621">
        <v>0</v>
      </c>
      <c r="J49" s="621">
        <v>0</v>
      </c>
      <c r="K49" s="621">
        <v>0</v>
      </c>
      <c r="L49" s="621">
        <v>0</v>
      </c>
      <c r="M49" s="621">
        <v>0</v>
      </c>
      <c r="N49" s="621">
        <v>0</v>
      </c>
      <c r="O49" s="621">
        <v>0</v>
      </c>
      <c r="P49" s="621">
        <v>0</v>
      </c>
      <c r="Q49" s="621">
        <v>0</v>
      </c>
      <c r="R49" s="621">
        <v>0</v>
      </c>
      <c r="S49" s="621">
        <v>43336500</v>
      </c>
      <c r="T49" s="621">
        <v>0</v>
      </c>
      <c r="U49" s="621">
        <v>0</v>
      </c>
      <c r="V49" s="621">
        <v>0</v>
      </c>
      <c r="W49" s="621">
        <v>0</v>
      </c>
      <c r="X49" s="621">
        <v>0</v>
      </c>
      <c r="Y49" s="621">
        <v>14974486.67</v>
      </c>
      <c r="Z49" s="621">
        <v>0</v>
      </c>
      <c r="AA49" s="621">
        <v>-999999999999.98999</v>
      </c>
      <c r="AB49" s="621">
        <v>-999999999999.98999</v>
      </c>
      <c r="AC49" s="621">
        <v>0</v>
      </c>
      <c r="AD49" s="621">
        <v>0</v>
      </c>
      <c r="AE49" s="621">
        <v>0</v>
      </c>
      <c r="AF49" s="621">
        <v>0</v>
      </c>
      <c r="AG49" s="621">
        <v>0</v>
      </c>
      <c r="AH49" s="621">
        <v>0</v>
      </c>
      <c r="AI49" s="621">
        <v>0</v>
      </c>
      <c r="AJ49" s="621">
        <v>0</v>
      </c>
      <c r="AK49" s="621">
        <v>0</v>
      </c>
      <c r="AL49" s="621">
        <v>0</v>
      </c>
      <c r="AM49" s="621">
        <v>14974486.67</v>
      </c>
      <c r="AN49" s="621">
        <v>0</v>
      </c>
      <c r="AO49" s="621">
        <v>0</v>
      </c>
      <c r="AP49" s="621">
        <v>0</v>
      </c>
      <c r="AQ49" s="621">
        <v>0</v>
      </c>
      <c r="AR49" s="621">
        <v>0</v>
      </c>
      <c r="AS49" s="568" t="s">
        <v>1118</v>
      </c>
      <c r="AT49" s="568">
        <v>1</v>
      </c>
      <c r="AU49" s="568" t="s">
        <v>1119</v>
      </c>
    </row>
    <row r="50" spans="1:47" ht="56.25">
      <c r="A50" s="618" t="s">
        <v>964</v>
      </c>
      <c r="B50" s="619" t="s">
        <v>1120</v>
      </c>
      <c r="C50" s="620" t="s">
        <v>1121</v>
      </c>
      <c r="D50" s="620" t="s">
        <v>120</v>
      </c>
      <c r="E50" s="621">
        <v>3216000</v>
      </c>
      <c r="F50" s="621">
        <v>-999999999999.98999</v>
      </c>
      <c r="G50" s="621">
        <v>-999999999999.98999</v>
      </c>
      <c r="H50" s="621">
        <v>-999999999999.98999</v>
      </c>
      <c r="I50" s="621">
        <v>0</v>
      </c>
      <c r="J50" s="621">
        <v>-999999999999.98999</v>
      </c>
      <c r="K50" s="621">
        <v>0</v>
      </c>
      <c r="L50" s="621">
        <v>-999999999999.98999</v>
      </c>
      <c r="M50" s="621">
        <v>0</v>
      </c>
      <c r="N50" s="621">
        <v>-999999999999.98999</v>
      </c>
      <c r="O50" s="621">
        <v>0</v>
      </c>
      <c r="P50" s="621">
        <v>-999999999999.98999</v>
      </c>
      <c r="Q50" s="621">
        <v>0</v>
      </c>
      <c r="R50" s="621">
        <v>-999999999999.98999</v>
      </c>
      <c r="S50" s="621">
        <v>3216000</v>
      </c>
      <c r="T50" s="621">
        <v>-999999999999.98999</v>
      </c>
      <c r="U50" s="621">
        <v>0</v>
      </c>
      <c r="V50" s="621">
        <v>-999999999999.98999</v>
      </c>
      <c r="W50" s="621">
        <v>0</v>
      </c>
      <c r="X50" s="621">
        <v>-999999999999.98999</v>
      </c>
      <c r="Y50" s="621">
        <v>1152000</v>
      </c>
      <c r="Z50" s="621">
        <v>-999999999999.98999</v>
      </c>
      <c r="AA50" s="621">
        <v>-999999999999.98999</v>
      </c>
      <c r="AB50" s="621">
        <v>-999999999999.98999</v>
      </c>
      <c r="AC50" s="621">
        <v>0</v>
      </c>
      <c r="AD50" s="621">
        <v>-999999999999.98999</v>
      </c>
      <c r="AE50" s="621">
        <v>0</v>
      </c>
      <c r="AF50" s="621">
        <v>-999999999999.98999</v>
      </c>
      <c r="AG50" s="621">
        <v>0</v>
      </c>
      <c r="AH50" s="621">
        <v>-999999999999.98999</v>
      </c>
      <c r="AI50" s="621">
        <v>0</v>
      </c>
      <c r="AJ50" s="621">
        <v>-999999999999.98999</v>
      </c>
      <c r="AK50" s="621">
        <v>0</v>
      </c>
      <c r="AL50" s="621">
        <v>-999999999999.98999</v>
      </c>
      <c r="AM50" s="621">
        <v>1152000</v>
      </c>
      <c r="AN50" s="621">
        <v>-999999999999.98999</v>
      </c>
      <c r="AO50" s="621">
        <v>0</v>
      </c>
      <c r="AP50" s="621">
        <v>-999999999999.98999</v>
      </c>
      <c r="AQ50" s="621">
        <v>0</v>
      </c>
      <c r="AR50" s="621">
        <v>-999999999999.98999</v>
      </c>
      <c r="AS50" s="568" t="s">
        <v>1122</v>
      </c>
      <c r="AT50" s="568">
        <v>2</v>
      </c>
      <c r="AU50" s="568" t="s">
        <v>1123</v>
      </c>
    </row>
    <row r="51" spans="1:47" ht="90">
      <c r="A51" s="618" t="s">
        <v>965</v>
      </c>
      <c r="B51" s="619" t="s">
        <v>1124</v>
      </c>
      <c r="C51" s="620" t="s">
        <v>1125</v>
      </c>
      <c r="D51" s="620" t="s">
        <v>120</v>
      </c>
      <c r="E51" s="621">
        <v>38563200</v>
      </c>
      <c r="F51" s="621">
        <v>-999999999999.98999</v>
      </c>
      <c r="G51" s="621">
        <v>-999999999999.98999</v>
      </c>
      <c r="H51" s="621">
        <v>-999999999999.98999</v>
      </c>
      <c r="I51" s="621">
        <v>0</v>
      </c>
      <c r="J51" s="621">
        <v>-999999999999.98999</v>
      </c>
      <c r="K51" s="621">
        <v>0</v>
      </c>
      <c r="L51" s="621">
        <v>-999999999999.98999</v>
      </c>
      <c r="M51" s="621">
        <v>0</v>
      </c>
      <c r="N51" s="621">
        <v>-999999999999.98999</v>
      </c>
      <c r="O51" s="621">
        <v>0</v>
      </c>
      <c r="P51" s="621">
        <v>-999999999999.98999</v>
      </c>
      <c r="Q51" s="621">
        <v>0</v>
      </c>
      <c r="R51" s="621">
        <v>-999999999999.98999</v>
      </c>
      <c r="S51" s="621">
        <v>38563200</v>
      </c>
      <c r="T51" s="621">
        <v>-999999999999.98999</v>
      </c>
      <c r="U51" s="621">
        <v>0</v>
      </c>
      <c r="V51" s="621">
        <v>-999999999999.98999</v>
      </c>
      <c r="W51" s="621">
        <v>0</v>
      </c>
      <c r="X51" s="621">
        <v>-999999999999.98999</v>
      </c>
      <c r="Y51" s="621">
        <v>13433212.199999999</v>
      </c>
      <c r="Z51" s="621">
        <v>-999999999999.98999</v>
      </c>
      <c r="AA51" s="621">
        <v>-999999999999.98999</v>
      </c>
      <c r="AB51" s="621">
        <v>-999999999999.98999</v>
      </c>
      <c r="AC51" s="621">
        <v>0</v>
      </c>
      <c r="AD51" s="621">
        <v>-999999999999.98999</v>
      </c>
      <c r="AE51" s="621">
        <v>0</v>
      </c>
      <c r="AF51" s="621">
        <v>-999999999999.98999</v>
      </c>
      <c r="AG51" s="621">
        <v>0</v>
      </c>
      <c r="AH51" s="621">
        <v>-999999999999.98999</v>
      </c>
      <c r="AI51" s="621">
        <v>0</v>
      </c>
      <c r="AJ51" s="621">
        <v>-999999999999.98999</v>
      </c>
      <c r="AK51" s="621">
        <v>0</v>
      </c>
      <c r="AL51" s="621">
        <v>-999999999999.98999</v>
      </c>
      <c r="AM51" s="621">
        <v>13433212.199999999</v>
      </c>
      <c r="AN51" s="621">
        <v>-999999999999.98999</v>
      </c>
      <c r="AO51" s="621">
        <v>0</v>
      </c>
      <c r="AP51" s="621">
        <v>-999999999999.98999</v>
      </c>
      <c r="AQ51" s="621">
        <v>0</v>
      </c>
      <c r="AR51" s="621">
        <v>-999999999999.98999</v>
      </c>
      <c r="AS51" s="568" t="s">
        <v>1126</v>
      </c>
      <c r="AT51" s="568">
        <v>2</v>
      </c>
      <c r="AU51" s="568" t="s">
        <v>1127</v>
      </c>
    </row>
    <row r="52" spans="1:47" ht="33.75">
      <c r="A52" s="618" t="s">
        <v>966</v>
      </c>
      <c r="B52" s="619" t="s">
        <v>1128</v>
      </c>
      <c r="C52" s="620" t="s">
        <v>1125</v>
      </c>
      <c r="D52" s="620" t="s">
        <v>120</v>
      </c>
      <c r="E52" s="621">
        <v>38563200</v>
      </c>
      <c r="F52" s="621">
        <v>-999999999999.98999</v>
      </c>
      <c r="G52" s="621">
        <v>-999999999999.98999</v>
      </c>
      <c r="H52" s="621">
        <v>-999999999999.98999</v>
      </c>
      <c r="I52" s="621">
        <v>0</v>
      </c>
      <c r="J52" s="621">
        <v>-999999999999.98999</v>
      </c>
      <c r="K52" s="621">
        <v>0</v>
      </c>
      <c r="L52" s="621">
        <v>-999999999999.98999</v>
      </c>
      <c r="M52" s="621">
        <v>0</v>
      </c>
      <c r="N52" s="621">
        <v>-999999999999.98999</v>
      </c>
      <c r="O52" s="621">
        <v>0</v>
      </c>
      <c r="P52" s="621">
        <v>-999999999999.98999</v>
      </c>
      <c r="Q52" s="621">
        <v>0</v>
      </c>
      <c r="R52" s="621">
        <v>-999999999999.98999</v>
      </c>
      <c r="S52" s="621">
        <v>38563200</v>
      </c>
      <c r="T52" s="621">
        <v>-999999999999.98999</v>
      </c>
      <c r="U52" s="621">
        <v>0</v>
      </c>
      <c r="V52" s="621">
        <v>-999999999999.98999</v>
      </c>
      <c r="W52" s="621">
        <v>0</v>
      </c>
      <c r="X52" s="621">
        <v>-999999999999.98999</v>
      </c>
      <c r="Y52" s="621">
        <v>13433212.199999999</v>
      </c>
      <c r="Z52" s="621">
        <v>-999999999999.98999</v>
      </c>
      <c r="AA52" s="621">
        <v>-999999999999.98999</v>
      </c>
      <c r="AB52" s="621">
        <v>-999999999999.98999</v>
      </c>
      <c r="AC52" s="621">
        <v>0</v>
      </c>
      <c r="AD52" s="621">
        <v>-999999999999.98999</v>
      </c>
      <c r="AE52" s="621">
        <v>0</v>
      </c>
      <c r="AF52" s="621">
        <v>-999999999999.98999</v>
      </c>
      <c r="AG52" s="621">
        <v>0</v>
      </c>
      <c r="AH52" s="621">
        <v>-999999999999.98999</v>
      </c>
      <c r="AI52" s="621">
        <v>0</v>
      </c>
      <c r="AJ52" s="621">
        <v>-999999999999.98999</v>
      </c>
      <c r="AK52" s="621">
        <v>0</v>
      </c>
      <c r="AL52" s="621">
        <v>-999999999999.98999</v>
      </c>
      <c r="AM52" s="621">
        <v>13433212.199999999</v>
      </c>
      <c r="AN52" s="621">
        <v>-999999999999.98999</v>
      </c>
      <c r="AO52" s="621">
        <v>0</v>
      </c>
      <c r="AP52" s="621">
        <v>-999999999999.98999</v>
      </c>
      <c r="AQ52" s="621">
        <v>0</v>
      </c>
      <c r="AR52" s="621">
        <v>-999999999999.98999</v>
      </c>
      <c r="AS52" s="568" t="s">
        <v>1129</v>
      </c>
      <c r="AT52" s="568">
        <v>3</v>
      </c>
      <c r="AU52" s="568" t="s">
        <v>1130</v>
      </c>
    </row>
    <row r="53" spans="1:47" ht="90">
      <c r="A53" s="618" t="s">
        <v>967</v>
      </c>
      <c r="B53" s="619" t="s">
        <v>1131</v>
      </c>
      <c r="C53" s="620" t="s">
        <v>1125</v>
      </c>
      <c r="D53" s="620" t="s">
        <v>120</v>
      </c>
      <c r="E53" s="621">
        <v>675300</v>
      </c>
      <c r="F53" s="621">
        <v>-999999999999.98999</v>
      </c>
      <c r="G53" s="621">
        <v>-999999999999.98999</v>
      </c>
      <c r="H53" s="621">
        <v>-999999999999.98999</v>
      </c>
      <c r="I53" s="621">
        <v>0</v>
      </c>
      <c r="J53" s="621">
        <v>-999999999999.98999</v>
      </c>
      <c r="K53" s="621">
        <v>0</v>
      </c>
      <c r="L53" s="621">
        <v>-999999999999.98999</v>
      </c>
      <c r="M53" s="621">
        <v>0</v>
      </c>
      <c r="N53" s="621">
        <v>-999999999999.98999</v>
      </c>
      <c r="O53" s="621">
        <v>0</v>
      </c>
      <c r="P53" s="621">
        <v>-999999999999.98999</v>
      </c>
      <c r="Q53" s="621">
        <v>0</v>
      </c>
      <c r="R53" s="621">
        <v>-999999999999.98999</v>
      </c>
      <c r="S53" s="621">
        <v>675300</v>
      </c>
      <c r="T53" s="621">
        <v>-999999999999.98999</v>
      </c>
      <c r="U53" s="621">
        <v>0</v>
      </c>
      <c r="V53" s="621">
        <v>-999999999999.98999</v>
      </c>
      <c r="W53" s="621">
        <v>0</v>
      </c>
      <c r="X53" s="621">
        <v>-999999999999.98999</v>
      </c>
      <c r="Y53" s="621">
        <v>189259</v>
      </c>
      <c r="Z53" s="621">
        <v>-999999999999.98999</v>
      </c>
      <c r="AA53" s="621">
        <v>-999999999999.98999</v>
      </c>
      <c r="AB53" s="621">
        <v>-999999999999.98999</v>
      </c>
      <c r="AC53" s="621">
        <v>0</v>
      </c>
      <c r="AD53" s="621">
        <v>-999999999999.98999</v>
      </c>
      <c r="AE53" s="621">
        <v>0</v>
      </c>
      <c r="AF53" s="621">
        <v>-999999999999.98999</v>
      </c>
      <c r="AG53" s="621">
        <v>0</v>
      </c>
      <c r="AH53" s="621">
        <v>-999999999999.98999</v>
      </c>
      <c r="AI53" s="621">
        <v>0</v>
      </c>
      <c r="AJ53" s="621">
        <v>-999999999999.98999</v>
      </c>
      <c r="AK53" s="621">
        <v>0</v>
      </c>
      <c r="AL53" s="621">
        <v>-999999999999.98999</v>
      </c>
      <c r="AM53" s="621">
        <v>189259</v>
      </c>
      <c r="AN53" s="621">
        <v>-999999999999.98999</v>
      </c>
      <c r="AO53" s="621">
        <v>0</v>
      </c>
      <c r="AP53" s="621">
        <v>-999999999999.98999</v>
      </c>
      <c r="AQ53" s="621">
        <v>0</v>
      </c>
      <c r="AR53" s="621">
        <v>-999999999999.98999</v>
      </c>
      <c r="AS53" s="568" t="s">
        <v>1132</v>
      </c>
      <c r="AT53" s="568">
        <v>2</v>
      </c>
      <c r="AU53" s="568" t="s">
        <v>1133</v>
      </c>
    </row>
    <row r="54" spans="1:47" ht="33.75">
      <c r="A54" s="618" t="s">
        <v>966</v>
      </c>
      <c r="B54" s="619" t="s">
        <v>1134</v>
      </c>
      <c r="C54" s="620" t="s">
        <v>1125</v>
      </c>
      <c r="D54" s="620" t="s">
        <v>120</v>
      </c>
      <c r="E54" s="621">
        <v>675300</v>
      </c>
      <c r="F54" s="621">
        <v>-999999999999.98999</v>
      </c>
      <c r="G54" s="621">
        <v>-999999999999.98999</v>
      </c>
      <c r="H54" s="621">
        <v>-999999999999.98999</v>
      </c>
      <c r="I54" s="621">
        <v>0</v>
      </c>
      <c r="J54" s="621">
        <v>-999999999999.98999</v>
      </c>
      <c r="K54" s="621">
        <v>0</v>
      </c>
      <c r="L54" s="621">
        <v>-999999999999.98999</v>
      </c>
      <c r="M54" s="621">
        <v>0</v>
      </c>
      <c r="N54" s="621">
        <v>-999999999999.98999</v>
      </c>
      <c r="O54" s="621">
        <v>0</v>
      </c>
      <c r="P54" s="621">
        <v>-999999999999.98999</v>
      </c>
      <c r="Q54" s="621">
        <v>0</v>
      </c>
      <c r="R54" s="621">
        <v>-999999999999.98999</v>
      </c>
      <c r="S54" s="621">
        <v>675300</v>
      </c>
      <c r="T54" s="621">
        <v>-999999999999.98999</v>
      </c>
      <c r="U54" s="621">
        <v>0</v>
      </c>
      <c r="V54" s="621">
        <v>-999999999999.98999</v>
      </c>
      <c r="W54" s="621">
        <v>0</v>
      </c>
      <c r="X54" s="621">
        <v>-999999999999.98999</v>
      </c>
      <c r="Y54" s="621">
        <v>189259</v>
      </c>
      <c r="Z54" s="621">
        <v>-999999999999.98999</v>
      </c>
      <c r="AA54" s="621">
        <v>-999999999999.98999</v>
      </c>
      <c r="AB54" s="621">
        <v>-999999999999.98999</v>
      </c>
      <c r="AC54" s="621">
        <v>0</v>
      </c>
      <c r="AD54" s="621">
        <v>-999999999999.98999</v>
      </c>
      <c r="AE54" s="621">
        <v>0</v>
      </c>
      <c r="AF54" s="621">
        <v>-999999999999.98999</v>
      </c>
      <c r="AG54" s="621">
        <v>0</v>
      </c>
      <c r="AH54" s="621">
        <v>-999999999999.98999</v>
      </c>
      <c r="AI54" s="621">
        <v>0</v>
      </c>
      <c r="AJ54" s="621">
        <v>-999999999999.98999</v>
      </c>
      <c r="AK54" s="621">
        <v>0</v>
      </c>
      <c r="AL54" s="621">
        <v>-999999999999.98999</v>
      </c>
      <c r="AM54" s="621">
        <v>189259</v>
      </c>
      <c r="AN54" s="621">
        <v>-999999999999.98999</v>
      </c>
      <c r="AO54" s="621">
        <v>0</v>
      </c>
      <c r="AP54" s="621">
        <v>-999999999999.98999</v>
      </c>
      <c r="AQ54" s="621">
        <v>0</v>
      </c>
      <c r="AR54" s="621">
        <v>-999999999999.98999</v>
      </c>
      <c r="AS54" s="568" t="s">
        <v>1135</v>
      </c>
      <c r="AT54" s="568">
        <v>3</v>
      </c>
      <c r="AU54" s="568" t="s">
        <v>1136</v>
      </c>
    </row>
    <row r="55" spans="1:47" ht="180">
      <c r="A55" s="618" t="s">
        <v>968</v>
      </c>
      <c r="B55" s="619" t="s">
        <v>1137</v>
      </c>
      <c r="C55" s="620" t="s">
        <v>1125</v>
      </c>
      <c r="D55" s="620" t="s">
        <v>120</v>
      </c>
      <c r="E55" s="621">
        <v>882000</v>
      </c>
      <c r="F55" s="621">
        <v>-999999999999.98999</v>
      </c>
      <c r="G55" s="621">
        <v>-999999999999.98999</v>
      </c>
      <c r="H55" s="621">
        <v>-999999999999.98999</v>
      </c>
      <c r="I55" s="621">
        <v>0</v>
      </c>
      <c r="J55" s="621">
        <v>-999999999999.98999</v>
      </c>
      <c r="K55" s="621">
        <v>0</v>
      </c>
      <c r="L55" s="621">
        <v>-999999999999.98999</v>
      </c>
      <c r="M55" s="621">
        <v>0</v>
      </c>
      <c r="N55" s="621">
        <v>-999999999999.98999</v>
      </c>
      <c r="O55" s="621">
        <v>0</v>
      </c>
      <c r="P55" s="621">
        <v>-999999999999.98999</v>
      </c>
      <c r="Q55" s="621">
        <v>0</v>
      </c>
      <c r="R55" s="621">
        <v>-999999999999.98999</v>
      </c>
      <c r="S55" s="621">
        <v>882000</v>
      </c>
      <c r="T55" s="621">
        <v>-999999999999.98999</v>
      </c>
      <c r="U55" s="621">
        <v>0</v>
      </c>
      <c r="V55" s="621">
        <v>-999999999999.98999</v>
      </c>
      <c r="W55" s="621">
        <v>0</v>
      </c>
      <c r="X55" s="621">
        <v>-999999999999.98999</v>
      </c>
      <c r="Y55" s="621">
        <v>200015.47</v>
      </c>
      <c r="Z55" s="621">
        <v>-999999999999.98999</v>
      </c>
      <c r="AA55" s="621">
        <v>-999999999999.98999</v>
      </c>
      <c r="AB55" s="621">
        <v>-999999999999.98999</v>
      </c>
      <c r="AC55" s="621">
        <v>0</v>
      </c>
      <c r="AD55" s="621">
        <v>-999999999999.98999</v>
      </c>
      <c r="AE55" s="621">
        <v>0</v>
      </c>
      <c r="AF55" s="621">
        <v>-999999999999.98999</v>
      </c>
      <c r="AG55" s="621">
        <v>0</v>
      </c>
      <c r="AH55" s="621">
        <v>-999999999999.98999</v>
      </c>
      <c r="AI55" s="621">
        <v>0</v>
      </c>
      <c r="AJ55" s="621">
        <v>-999999999999.98999</v>
      </c>
      <c r="AK55" s="621">
        <v>0</v>
      </c>
      <c r="AL55" s="621">
        <v>-999999999999.98999</v>
      </c>
      <c r="AM55" s="621">
        <v>200015.47</v>
      </c>
      <c r="AN55" s="621">
        <v>-999999999999.98999</v>
      </c>
      <c r="AO55" s="621">
        <v>0</v>
      </c>
      <c r="AP55" s="621">
        <v>-999999999999.98999</v>
      </c>
      <c r="AQ55" s="621">
        <v>0</v>
      </c>
      <c r="AR55" s="621">
        <v>-999999999999.98999</v>
      </c>
      <c r="AS55" s="568" t="s">
        <v>1138</v>
      </c>
      <c r="AT55" s="568">
        <v>2</v>
      </c>
      <c r="AU55" s="568" t="s">
        <v>1139</v>
      </c>
    </row>
    <row r="56" spans="1:47" ht="33.75">
      <c r="A56" s="618" t="s">
        <v>966</v>
      </c>
      <c r="B56" s="619" t="s">
        <v>1140</v>
      </c>
      <c r="C56" s="620" t="s">
        <v>1125</v>
      </c>
      <c r="D56" s="620" t="s">
        <v>120</v>
      </c>
      <c r="E56" s="621">
        <v>882000</v>
      </c>
      <c r="F56" s="621">
        <v>-999999999999.98999</v>
      </c>
      <c r="G56" s="621">
        <v>-999999999999.98999</v>
      </c>
      <c r="H56" s="621">
        <v>-999999999999.98999</v>
      </c>
      <c r="I56" s="621">
        <v>0</v>
      </c>
      <c r="J56" s="621">
        <v>-999999999999.98999</v>
      </c>
      <c r="K56" s="621">
        <v>0</v>
      </c>
      <c r="L56" s="621">
        <v>-999999999999.98999</v>
      </c>
      <c r="M56" s="621">
        <v>0</v>
      </c>
      <c r="N56" s="621">
        <v>-999999999999.98999</v>
      </c>
      <c r="O56" s="621">
        <v>0</v>
      </c>
      <c r="P56" s="621">
        <v>-999999999999.98999</v>
      </c>
      <c r="Q56" s="621">
        <v>0</v>
      </c>
      <c r="R56" s="621">
        <v>-999999999999.98999</v>
      </c>
      <c r="S56" s="621">
        <v>882000</v>
      </c>
      <c r="T56" s="621">
        <v>-999999999999.98999</v>
      </c>
      <c r="U56" s="621">
        <v>0</v>
      </c>
      <c r="V56" s="621">
        <v>-999999999999.98999</v>
      </c>
      <c r="W56" s="621">
        <v>0</v>
      </c>
      <c r="X56" s="621">
        <v>-999999999999.98999</v>
      </c>
      <c r="Y56" s="621">
        <v>200015.47</v>
      </c>
      <c r="Z56" s="621">
        <v>-999999999999.98999</v>
      </c>
      <c r="AA56" s="621">
        <v>-999999999999.98999</v>
      </c>
      <c r="AB56" s="621">
        <v>-999999999999.98999</v>
      </c>
      <c r="AC56" s="621">
        <v>0</v>
      </c>
      <c r="AD56" s="621">
        <v>-999999999999.98999</v>
      </c>
      <c r="AE56" s="621">
        <v>0</v>
      </c>
      <c r="AF56" s="621">
        <v>-999999999999.98999</v>
      </c>
      <c r="AG56" s="621">
        <v>0</v>
      </c>
      <c r="AH56" s="621">
        <v>-999999999999.98999</v>
      </c>
      <c r="AI56" s="621">
        <v>0</v>
      </c>
      <c r="AJ56" s="621">
        <v>-999999999999.98999</v>
      </c>
      <c r="AK56" s="621">
        <v>0</v>
      </c>
      <c r="AL56" s="621">
        <v>-999999999999.98999</v>
      </c>
      <c r="AM56" s="621">
        <v>200015.47</v>
      </c>
      <c r="AN56" s="621">
        <v>-999999999999.98999</v>
      </c>
      <c r="AO56" s="621">
        <v>0</v>
      </c>
      <c r="AP56" s="621">
        <v>-999999999999.98999</v>
      </c>
      <c r="AQ56" s="621">
        <v>0</v>
      </c>
      <c r="AR56" s="621">
        <v>-999999999999.98999</v>
      </c>
      <c r="AS56" s="568" t="s">
        <v>1141</v>
      </c>
      <c r="AT56" s="568">
        <v>3</v>
      </c>
      <c r="AU56" s="568" t="s">
        <v>1142</v>
      </c>
    </row>
    <row r="57" spans="1:47" ht="105">
      <c r="A57" s="618" t="s">
        <v>969</v>
      </c>
      <c r="B57" s="619" t="s">
        <v>1143</v>
      </c>
      <c r="C57" s="620" t="s">
        <v>1125</v>
      </c>
      <c r="D57" s="620" t="s">
        <v>120</v>
      </c>
      <c r="E57" s="621">
        <v>31983300</v>
      </c>
      <c r="F57" s="621">
        <v>31983300</v>
      </c>
      <c r="G57" s="621">
        <v>-999999999999.98999</v>
      </c>
      <c r="H57" s="621">
        <v>-999999999999.98999</v>
      </c>
      <c r="I57" s="621">
        <v>0</v>
      </c>
      <c r="J57" s="621">
        <v>0</v>
      </c>
      <c r="K57" s="621">
        <v>0</v>
      </c>
      <c r="L57" s="621">
        <v>0</v>
      </c>
      <c r="M57" s="621">
        <v>0</v>
      </c>
      <c r="N57" s="621">
        <v>0</v>
      </c>
      <c r="O57" s="621">
        <v>0</v>
      </c>
      <c r="P57" s="621">
        <v>0</v>
      </c>
      <c r="Q57" s="621">
        <v>0</v>
      </c>
      <c r="R57" s="621">
        <v>0</v>
      </c>
      <c r="S57" s="621">
        <v>31983300</v>
      </c>
      <c r="T57" s="621">
        <v>31983300</v>
      </c>
      <c r="U57" s="621">
        <v>0</v>
      </c>
      <c r="V57" s="621">
        <v>0</v>
      </c>
      <c r="W57" s="621">
        <v>0</v>
      </c>
      <c r="X57" s="621">
        <v>0</v>
      </c>
      <c r="Y57" s="621">
        <v>8365728.9100000001</v>
      </c>
      <c r="Z57" s="621">
        <v>8365728.9100000001</v>
      </c>
      <c r="AA57" s="621">
        <v>-999999999999.98999</v>
      </c>
      <c r="AB57" s="621">
        <v>-999999999999.98999</v>
      </c>
      <c r="AC57" s="621">
        <v>0</v>
      </c>
      <c r="AD57" s="621">
        <v>0</v>
      </c>
      <c r="AE57" s="621">
        <v>0</v>
      </c>
      <c r="AF57" s="621">
        <v>0</v>
      </c>
      <c r="AG57" s="621">
        <v>0</v>
      </c>
      <c r="AH57" s="621">
        <v>0</v>
      </c>
      <c r="AI57" s="621">
        <v>0</v>
      </c>
      <c r="AJ57" s="621">
        <v>0</v>
      </c>
      <c r="AK57" s="621">
        <v>0</v>
      </c>
      <c r="AL57" s="621">
        <v>0</v>
      </c>
      <c r="AM57" s="621">
        <v>8365728.9100000001</v>
      </c>
      <c r="AN57" s="621">
        <v>8365728.9100000001</v>
      </c>
      <c r="AO57" s="621">
        <v>0</v>
      </c>
      <c r="AP57" s="621">
        <v>0</v>
      </c>
      <c r="AQ57" s="621">
        <v>0</v>
      </c>
      <c r="AR57" s="621">
        <v>0</v>
      </c>
      <c r="AS57" s="568" t="s">
        <v>1144</v>
      </c>
      <c r="AT57" s="568">
        <v>1</v>
      </c>
      <c r="AU57" s="568" t="s">
        <v>1145</v>
      </c>
    </row>
    <row r="58" spans="1:47" ht="67.5">
      <c r="A58" s="618" t="s">
        <v>970</v>
      </c>
      <c r="B58" s="619" t="s">
        <v>1146</v>
      </c>
      <c r="C58" s="620" t="s">
        <v>1125</v>
      </c>
      <c r="D58" s="620" t="s">
        <v>120</v>
      </c>
      <c r="E58" s="621">
        <v>2440000</v>
      </c>
      <c r="F58" s="621">
        <v>2440000</v>
      </c>
      <c r="G58" s="621">
        <v>-999999999999.98999</v>
      </c>
      <c r="H58" s="621">
        <v>-999999999999.98999</v>
      </c>
      <c r="I58" s="621">
        <v>0</v>
      </c>
      <c r="J58" s="621">
        <v>0</v>
      </c>
      <c r="K58" s="621">
        <v>0</v>
      </c>
      <c r="L58" s="621">
        <v>0</v>
      </c>
      <c r="M58" s="621">
        <v>0</v>
      </c>
      <c r="N58" s="621">
        <v>0</v>
      </c>
      <c r="O58" s="621">
        <v>0</v>
      </c>
      <c r="P58" s="621">
        <v>0</v>
      </c>
      <c r="Q58" s="621">
        <v>0</v>
      </c>
      <c r="R58" s="621">
        <v>0</v>
      </c>
      <c r="S58" s="621">
        <v>2440000</v>
      </c>
      <c r="T58" s="621">
        <v>2440000</v>
      </c>
      <c r="U58" s="621">
        <v>0</v>
      </c>
      <c r="V58" s="621">
        <v>0</v>
      </c>
      <c r="W58" s="621">
        <v>0</v>
      </c>
      <c r="X58" s="621">
        <v>0</v>
      </c>
      <c r="Y58" s="621">
        <v>759269.08</v>
      </c>
      <c r="Z58" s="621">
        <v>759269.08</v>
      </c>
      <c r="AA58" s="621">
        <v>-999999999999.98999</v>
      </c>
      <c r="AB58" s="621">
        <v>-999999999999.98999</v>
      </c>
      <c r="AC58" s="621">
        <v>0</v>
      </c>
      <c r="AD58" s="621">
        <v>0</v>
      </c>
      <c r="AE58" s="621">
        <v>0</v>
      </c>
      <c r="AF58" s="621">
        <v>0</v>
      </c>
      <c r="AG58" s="621">
        <v>0</v>
      </c>
      <c r="AH58" s="621">
        <v>0</v>
      </c>
      <c r="AI58" s="621">
        <v>0</v>
      </c>
      <c r="AJ58" s="621">
        <v>0</v>
      </c>
      <c r="AK58" s="621">
        <v>0</v>
      </c>
      <c r="AL58" s="621">
        <v>0</v>
      </c>
      <c r="AM58" s="621">
        <v>759269.08</v>
      </c>
      <c r="AN58" s="621">
        <v>759269.08</v>
      </c>
      <c r="AO58" s="621">
        <v>0</v>
      </c>
      <c r="AP58" s="621">
        <v>0</v>
      </c>
      <c r="AQ58" s="621">
        <v>0</v>
      </c>
      <c r="AR58" s="621">
        <v>0</v>
      </c>
      <c r="AS58" s="568" t="s">
        <v>1147</v>
      </c>
      <c r="AT58" s="568">
        <v>2</v>
      </c>
      <c r="AU58" s="568" t="s">
        <v>1148</v>
      </c>
    </row>
    <row r="59" spans="1:47" ht="123.75">
      <c r="A59" s="618" t="s">
        <v>971</v>
      </c>
      <c r="B59" s="619" t="s">
        <v>1149</v>
      </c>
      <c r="C59" s="620" t="s">
        <v>1125</v>
      </c>
      <c r="D59" s="620" t="s">
        <v>120</v>
      </c>
      <c r="E59" s="621">
        <v>29543300</v>
      </c>
      <c r="F59" s="621">
        <v>29543300</v>
      </c>
      <c r="G59" s="621">
        <v>-999999999999.98999</v>
      </c>
      <c r="H59" s="621">
        <v>-999999999999.98999</v>
      </c>
      <c r="I59" s="621">
        <v>0</v>
      </c>
      <c r="J59" s="621">
        <v>0</v>
      </c>
      <c r="K59" s="621">
        <v>0</v>
      </c>
      <c r="L59" s="621">
        <v>0</v>
      </c>
      <c r="M59" s="621">
        <v>0</v>
      </c>
      <c r="N59" s="621">
        <v>0</v>
      </c>
      <c r="O59" s="621">
        <v>0</v>
      </c>
      <c r="P59" s="621">
        <v>0</v>
      </c>
      <c r="Q59" s="621">
        <v>0</v>
      </c>
      <c r="R59" s="621">
        <v>0</v>
      </c>
      <c r="S59" s="621">
        <v>29543300</v>
      </c>
      <c r="T59" s="621">
        <v>29543300</v>
      </c>
      <c r="U59" s="621">
        <v>0</v>
      </c>
      <c r="V59" s="621">
        <v>0</v>
      </c>
      <c r="W59" s="621">
        <v>0</v>
      </c>
      <c r="X59" s="621">
        <v>0</v>
      </c>
      <c r="Y59" s="621">
        <v>7606459.8300000001</v>
      </c>
      <c r="Z59" s="621">
        <v>7606459.8300000001</v>
      </c>
      <c r="AA59" s="621">
        <v>-999999999999.98999</v>
      </c>
      <c r="AB59" s="621">
        <v>-999999999999.98999</v>
      </c>
      <c r="AC59" s="621">
        <v>0</v>
      </c>
      <c r="AD59" s="621">
        <v>0</v>
      </c>
      <c r="AE59" s="621">
        <v>0</v>
      </c>
      <c r="AF59" s="621">
        <v>0</v>
      </c>
      <c r="AG59" s="621">
        <v>0</v>
      </c>
      <c r="AH59" s="621">
        <v>0</v>
      </c>
      <c r="AI59" s="621">
        <v>0</v>
      </c>
      <c r="AJ59" s="621">
        <v>0</v>
      </c>
      <c r="AK59" s="621">
        <v>0</v>
      </c>
      <c r="AL59" s="621">
        <v>0</v>
      </c>
      <c r="AM59" s="621">
        <v>7606459.8300000001</v>
      </c>
      <c r="AN59" s="621">
        <v>7606459.8300000001</v>
      </c>
      <c r="AO59" s="621">
        <v>0</v>
      </c>
      <c r="AP59" s="621">
        <v>0</v>
      </c>
      <c r="AQ59" s="621">
        <v>0</v>
      </c>
      <c r="AR59" s="621">
        <v>0</v>
      </c>
      <c r="AS59" s="568" t="s">
        <v>1150</v>
      </c>
      <c r="AT59" s="568">
        <v>2</v>
      </c>
      <c r="AU59" s="568" t="s">
        <v>1151</v>
      </c>
    </row>
    <row r="60" spans="1:47" ht="409.5">
      <c r="A60" s="618" t="s">
        <v>972</v>
      </c>
      <c r="B60" s="619" t="s">
        <v>1152</v>
      </c>
      <c r="C60" s="620" t="s">
        <v>1010</v>
      </c>
      <c r="D60" s="620" t="s">
        <v>120</v>
      </c>
      <c r="E60" s="621">
        <v>5155600</v>
      </c>
      <c r="F60" s="621">
        <v>974600</v>
      </c>
      <c r="G60" s="621">
        <v>-999999999999.98999</v>
      </c>
      <c r="H60" s="621">
        <v>-999999999999.98999</v>
      </c>
      <c r="I60" s="621">
        <v>0</v>
      </c>
      <c r="J60" s="621">
        <v>0</v>
      </c>
      <c r="K60" s="621">
        <v>0</v>
      </c>
      <c r="L60" s="621">
        <v>0</v>
      </c>
      <c r="M60" s="621">
        <v>0</v>
      </c>
      <c r="N60" s="621">
        <v>0</v>
      </c>
      <c r="O60" s="621">
        <v>0</v>
      </c>
      <c r="P60" s="621">
        <v>0</v>
      </c>
      <c r="Q60" s="621">
        <v>0</v>
      </c>
      <c r="R60" s="621">
        <v>0</v>
      </c>
      <c r="S60" s="621">
        <v>5155600</v>
      </c>
      <c r="T60" s="621">
        <v>974600</v>
      </c>
      <c r="U60" s="621">
        <v>0</v>
      </c>
      <c r="V60" s="621">
        <v>0</v>
      </c>
      <c r="W60" s="621">
        <v>0</v>
      </c>
      <c r="X60" s="621">
        <v>0</v>
      </c>
      <c r="Y60" s="621">
        <v>0</v>
      </c>
      <c r="Z60" s="621">
        <v>0</v>
      </c>
      <c r="AA60" s="621">
        <v>-999999999999.98999</v>
      </c>
      <c r="AB60" s="621">
        <v>-999999999999.98999</v>
      </c>
      <c r="AC60" s="621">
        <v>0</v>
      </c>
      <c r="AD60" s="621">
        <v>0</v>
      </c>
      <c r="AE60" s="621">
        <v>0</v>
      </c>
      <c r="AF60" s="621">
        <v>0</v>
      </c>
      <c r="AG60" s="621">
        <v>0</v>
      </c>
      <c r="AH60" s="621">
        <v>0</v>
      </c>
      <c r="AI60" s="621">
        <v>0</v>
      </c>
      <c r="AJ60" s="621">
        <v>0</v>
      </c>
      <c r="AK60" s="621">
        <v>0</v>
      </c>
      <c r="AL60" s="621">
        <v>0</v>
      </c>
      <c r="AM60" s="621">
        <v>0</v>
      </c>
      <c r="AN60" s="621">
        <v>0</v>
      </c>
      <c r="AO60" s="621">
        <v>0</v>
      </c>
      <c r="AP60" s="621">
        <v>0</v>
      </c>
      <c r="AQ60" s="621">
        <v>0</v>
      </c>
      <c r="AR60" s="621">
        <v>0</v>
      </c>
      <c r="AS60" s="568" t="s">
        <v>1153</v>
      </c>
      <c r="AT60" s="568">
        <v>1</v>
      </c>
      <c r="AU60" s="568" t="s">
        <v>1154</v>
      </c>
    </row>
    <row r="61" spans="1:47" ht="241.5">
      <c r="A61" s="618" t="s">
        <v>973</v>
      </c>
      <c r="B61" s="619" t="s">
        <v>1155</v>
      </c>
      <c r="C61" s="620" t="s">
        <v>1121</v>
      </c>
      <c r="D61" s="620" t="s">
        <v>120</v>
      </c>
      <c r="E61" s="621">
        <v>2964000</v>
      </c>
      <c r="F61" s="621">
        <v>-999999999999.98999</v>
      </c>
      <c r="G61" s="621">
        <v>-999999999999.98999</v>
      </c>
      <c r="H61" s="621">
        <v>-999999999999.98999</v>
      </c>
      <c r="I61" s="621">
        <v>0</v>
      </c>
      <c r="J61" s="621">
        <v>-999999999999.98999</v>
      </c>
      <c r="K61" s="621">
        <v>0</v>
      </c>
      <c r="L61" s="621">
        <v>-999999999999.98999</v>
      </c>
      <c r="M61" s="621">
        <v>0</v>
      </c>
      <c r="N61" s="621">
        <v>-999999999999.98999</v>
      </c>
      <c r="O61" s="621">
        <v>0</v>
      </c>
      <c r="P61" s="621">
        <v>-999999999999.98999</v>
      </c>
      <c r="Q61" s="621">
        <v>0</v>
      </c>
      <c r="R61" s="621">
        <v>-999999999999.98999</v>
      </c>
      <c r="S61" s="621">
        <v>2964000</v>
      </c>
      <c r="T61" s="621">
        <v>-999999999999.98999</v>
      </c>
      <c r="U61" s="621">
        <v>0</v>
      </c>
      <c r="V61" s="621">
        <v>-999999999999.98999</v>
      </c>
      <c r="W61" s="621">
        <v>0</v>
      </c>
      <c r="X61" s="621">
        <v>-999999999999.98999</v>
      </c>
      <c r="Y61" s="621">
        <v>725626.5</v>
      </c>
      <c r="Z61" s="621">
        <v>-999999999999.98999</v>
      </c>
      <c r="AA61" s="621">
        <v>-999999999999.98999</v>
      </c>
      <c r="AB61" s="621">
        <v>-999999999999.98999</v>
      </c>
      <c r="AC61" s="621">
        <v>0</v>
      </c>
      <c r="AD61" s="621">
        <v>-999999999999.98999</v>
      </c>
      <c r="AE61" s="621">
        <v>0</v>
      </c>
      <c r="AF61" s="621">
        <v>-999999999999.98999</v>
      </c>
      <c r="AG61" s="621">
        <v>0</v>
      </c>
      <c r="AH61" s="621">
        <v>-999999999999.98999</v>
      </c>
      <c r="AI61" s="621">
        <v>0</v>
      </c>
      <c r="AJ61" s="621">
        <v>-999999999999.98999</v>
      </c>
      <c r="AK61" s="621">
        <v>0</v>
      </c>
      <c r="AL61" s="621">
        <v>-999999999999.98999</v>
      </c>
      <c r="AM61" s="621">
        <v>725626.5</v>
      </c>
      <c r="AN61" s="621">
        <v>-999999999999.98999</v>
      </c>
      <c r="AO61" s="621">
        <v>0</v>
      </c>
      <c r="AP61" s="621">
        <v>-999999999999.98999</v>
      </c>
      <c r="AQ61" s="621">
        <v>0</v>
      </c>
      <c r="AR61" s="621">
        <v>-999999999999.98999</v>
      </c>
      <c r="AS61" s="568" t="s">
        <v>1156</v>
      </c>
      <c r="AT61" s="568">
        <v>1</v>
      </c>
      <c r="AU61" s="568" t="s">
        <v>1157</v>
      </c>
    </row>
    <row r="62" spans="1:47" ht="147">
      <c r="A62" s="618" t="s">
        <v>974</v>
      </c>
      <c r="B62" s="619" t="s">
        <v>1158</v>
      </c>
      <c r="C62" s="620" t="s">
        <v>1121</v>
      </c>
      <c r="D62" s="620" t="s">
        <v>120</v>
      </c>
      <c r="E62" s="621">
        <v>12645700</v>
      </c>
      <c r="F62" s="621">
        <v>0</v>
      </c>
      <c r="G62" s="621">
        <v>-999999999999.98999</v>
      </c>
      <c r="H62" s="621">
        <v>-999999999999.98999</v>
      </c>
      <c r="I62" s="621">
        <v>0</v>
      </c>
      <c r="J62" s="621">
        <v>0</v>
      </c>
      <c r="K62" s="621">
        <v>0</v>
      </c>
      <c r="L62" s="621">
        <v>0</v>
      </c>
      <c r="M62" s="621">
        <v>0</v>
      </c>
      <c r="N62" s="621">
        <v>0</v>
      </c>
      <c r="O62" s="621">
        <v>0</v>
      </c>
      <c r="P62" s="621">
        <v>0</v>
      </c>
      <c r="Q62" s="621">
        <v>0</v>
      </c>
      <c r="R62" s="621">
        <v>0</v>
      </c>
      <c r="S62" s="621">
        <v>12645700</v>
      </c>
      <c r="T62" s="621">
        <v>0</v>
      </c>
      <c r="U62" s="621">
        <v>0</v>
      </c>
      <c r="V62" s="621">
        <v>0</v>
      </c>
      <c r="W62" s="621">
        <v>0</v>
      </c>
      <c r="X62" s="621">
        <v>0</v>
      </c>
      <c r="Y62" s="621">
        <v>4364241.54</v>
      </c>
      <c r="Z62" s="621">
        <v>0</v>
      </c>
      <c r="AA62" s="621">
        <v>-999999999999.98999</v>
      </c>
      <c r="AB62" s="621">
        <v>-999999999999.98999</v>
      </c>
      <c r="AC62" s="621">
        <v>0</v>
      </c>
      <c r="AD62" s="621">
        <v>0</v>
      </c>
      <c r="AE62" s="621">
        <v>0</v>
      </c>
      <c r="AF62" s="621">
        <v>0</v>
      </c>
      <c r="AG62" s="621">
        <v>0</v>
      </c>
      <c r="AH62" s="621">
        <v>0</v>
      </c>
      <c r="AI62" s="621">
        <v>0</v>
      </c>
      <c r="AJ62" s="621">
        <v>0</v>
      </c>
      <c r="AK62" s="621">
        <v>0</v>
      </c>
      <c r="AL62" s="621">
        <v>0</v>
      </c>
      <c r="AM62" s="621">
        <v>4364241.54</v>
      </c>
      <c r="AN62" s="621">
        <v>0</v>
      </c>
      <c r="AO62" s="621">
        <v>0</v>
      </c>
      <c r="AP62" s="621">
        <v>0</v>
      </c>
      <c r="AQ62" s="621">
        <v>0</v>
      </c>
      <c r="AR62" s="621">
        <v>0</v>
      </c>
      <c r="AS62" s="568" t="s">
        <v>1159</v>
      </c>
      <c r="AT62" s="568">
        <v>1</v>
      </c>
      <c r="AU62" s="568" t="s">
        <v>1160</v>
      </c>
    </row>
    <row r="63" spans="1:47" ht="101.25">
      <c r="A63" s="618" t="s">
        <v>975</v>
      </c>
      <c r="B63" s="619" t="s">
        <v>1161</v>
      </c>
      <c r="C63" s="620" t="s">
        <v>1121</v>
      </c>
      <c r="D63" s="620" t="s">
        <v>120</v>
      </c>
      <c r="E63" s="621">
        <v>4308400</v>
      </c>
      <c r="F63" s="621">
        <v>0</v>
      </c>
      <c r="G63" s="621">
        <v>-999999999999.98999</v>
      </c>
      <c r="H63" s="621">
        <v>-999999999999.98999</v>
      </c>
      <c r="I63" s="621">
        <v>0</v>
      </c>
      <c r="J63" s="621">
        <v>0</v>
      </c>
      <c r="K63" s="621">
        <v>0</v>
      </c>
      <c r="L63" s="621">
        <v>0</v>
      </c>
      <c r="M63" s="621">
        <v>0</v>
      </c>
      <c r="N63" s="621">
        <v>0</v>
      </c>
      <c r="O63" s="621">
        <v>0</v>
      </c>
      <c r="P63" s="621">
        <v>0</v>
      </c>
      <c r="Q63" s="621">
        <v>0</v>
      </c>
      <c r="R63" s="621">
        <v>0</v>
      </c>
      <c r="S63" s="621">
        <v>4308400</v>
      </c>
      <c r="T63" s="621">
        <v>0</v>
      </c>
      <c r="U63" s="621">
        <v>0</v>
      </c>
      <c r="V63" s="621">
        <v>0</v>
      </c>
      <c r="W63" s="621">
        <v>0</v>
      </c>
      <c r="X63" s="621">
        <v>0</v>
      </c>
      <c r="Y63" s="621">
        <v>1504726.06</v>
      </c>
      <c r="Z63" s="621">
        <v>0</v>
      </c>
      <c r="AA63" s="621">
        <v>-999999999999.98999</v>
      </c>
      <c r="AB63" s="621">
        <v>-999999999999.98999</v>
      </c>
      <c r="AC63" s="621">
        <v>0</v>
      </c>
      <c r="AD63" s="621">
        <v>0</v>
      </c>
      <c r="AE63" s="621">
        <v>0</v>
      </c>
      <c r="AF63" s="621">
        <v>0</v>
      </c>
      <c r="AG63" s="621">
        <v>0</v>
      </c>
      <c r="AH63" s="621">
        <v>0</v>
      </c>
      <c r="AI63" s="621">
        <v>0</v>
      </c>
      <c r="AJ63" s="621">
        <v>0</v>
      </c>
      <c r="AK63" s="621">
        <v>0</v>
      </c>
      <c r="AL63" s="621">
        <v>0</v>
      </c>
      <c r="AM63" s="621">
        <v>1504726.06</v>
      </c>
      <c r="AN63" s="621">
        <v>0</v>
      </c>
      <c r="AO63" s="621">
        <v>0</v>
      </c>
      <c r="AP63" s="621">
        <v>0</v>
      </c>
      <c r="AQ63" s="621">
        <v>0</v>
      </c>
      <c r="AR63" s="621">
        <v>0</v>
      </c>
      <c r="AS63" s="568" t="s">
        <v>1162</v>
      </c>
      <c r="AT63" s="568">
        <v>2</v>
      </c>
      <c r="AU63" s="568" t="s">
        <v>1163</v>
      </c>
    </row>
    <row r="64" spans="1:47" ht="45">
      <c r="A64" s="618" t="s">
        <v>976</v>
      </c>
      <c r="B64" s="619" t="s">
        <v>1164</v>
      </c>
      <c r="C64" s="620" t="s">
        <v>1121</v>
      </c>
      <c r="D64" s="620" t="s">
        <v>120</v>
      </c>
      <c r="E64" s="621">
        <v>3945300</v>
      </c>
      <c r="F64" s="621">
        <v>0</v>
      </c>
      <c r="G64" s="621">
        <v>-999999999999.98999</v>
      </c>
      <c r="H64" s="621">
        <v>-999999999999.98999</v>
      </c>
      <c r="I64" s="621">
        <v>0</v>
      </c>
      <c r="J64" s="621">
        <v>0</v>
      </c>
      <c r="K64" s="621">
        <v>0</v>
      </c>
      <c r="L64" s="621">
        <v>0</v>
      </c>
      <c r="M64" s="621">
        <v>0</v>
      </c>
      <c r="N64" s="621">
        <v>0</v>
      </c>
      <c r="O64" s="621">
        <v>0</v>
      </c>
      <c r="P64" s="621">
        <v>0</v>
      </c>
      <c r="Q64" s="621">
        <v>0</v>
      </c>
      <c r="R64" s="621">
        <v>0</v>
      </c>
      <c r="S64" s="621">
        <v>3945300</v>
      </c>
      <c r="T64" s="621">
        <v>0</v>
      </c>
      <c r="U64" s="621">
        <v>0</v>
      </c>
      <c r="V64" s="621">
        <v>0</v>
      </c>
      <c r="W64" s="621">
        <v>0</v>
      </c>
      <c r="X64" s="621">
        <v>0</v>
      </c>
      <c r="Y64" s="621">
        <v>1386030.83</v>
      </c>
      <c r="Z64" s="621">
        <v>0</v>
      </c>
      <c r="AA64" s="621">
        <v>-999999999999.98999</v>
      </c>
      <c r="AB64" s="621">
        <v>-999999999999.98999</v>
      </c>
      <c r="AC64" s="621">
        <v>0</v>
      </c>
      <c r="AD64" s="621">
        <v>0</v>
      </c>
      <c r="AE64" s="621">
        <v>0</v>
      </c>
      <c r="AF64" s="621">
        <v>0</v>
      </c>
      <c r="AG64" s="621">
        <v>0</v>
      </c>
      <c r="AH64" s="621">
        <v>0</v>
      </c>
      <c r="AI64" s="621">
        <v>0</v>
      </c>
      <c r="AJ64" s="621">
        <v>0</v>
      </c>
      <c r="AK64" s="621">
        <v>0</v>
      </c>
      <c r="AL64" s="621">
        <v>0</v>
      </c>
      <c r="AM64" s="621">
        <v>1386030.83</v>
      </c>
      <c r="AN64" s="621">
        <v>0</v>
      </c>
      <c r="AO64" s="621">
        <v>0</v>
      </c>
      <c r="AP64" s="621">
        <v>0</v>
      </c>
      <c r="AQ64" s="621">
        <v>0</v>
      </c>
      <c r="AR64" s="621">
        <v>0</v>
      </c>
      <c r="AS64" s="568" t="s">
        <v>1165</v>
      </c>
      <c r="AT64" s="568">
        <v>2</v>
      </c>
      <c r="AU64" s="568" t="s">
        <v>1166</v>
      </c>
    </row>
    <row r="65" spans="1:47" ht="90">
      <c r="A65" s="618" t="s">
        <v>977</v>
      </c>
      <c r="B65" s="619" t="s">
        <v>1167</v>
      </c>
      <c r="C65" s="620" t="s">
        <v>1121</v>
      </c>
      <c r="D65" s="620" t="s">
        <v>120</v>
      </c>
      <c r="E65" s="621">
        <v>4392000</v>
      </c>
      <c r="F65" s="621">
        <v>0</v>
      </c>
      <c r="G65" s="621">
        <v>-999999999999.98999</v>
      </c>
      <c r="H65" s="621">
        <v>-999999999999.98999</v>
      </c>
      <c r="I65" s="621">
        <v>0</v>
      </c>
      <c r="J65" s="621">
        <v>0</v>
      </c>
      <c r="K65" s="621">
        <v>0</v>
      </c>
      <c r="L65" s="621">
        <v>0</v>
      </c>
      <c r="M65" s="621">
        <v>0</v>
      </c>
      <c r="N65" s="621">
        <v>0</v>
      </c>
      <c r="O65" s="621">
        <v>0</v>
      </c>
      <c r="P65" s="621">
        <v>0</v>
      </c>
      <c r="Q65" s="621">
        <v>0</v>
      </c>
      <c r="R65" s="621">
        <v>0</v>
      </c>
      <c r="S65" s="621">
        <v>4392000</v>
      </c>
      <c r="T65" s="621">
        <v>0</v>
      </c>
      <c r="U65" s="621">
        <v>0</v>
      </c>
      <c r="V65" s="621">
        <v>0</v>
      </c>
      <c r="W65" s="621">
        <v>0</v>
      </c>
      <c r="X65" s="621">
        <v>0</v>
      </c>
      <c r="Y65" s="621">
        <v>1473484.65</v>
      </c>
      <c r="Z65" s="621">
        <v>0</v>
      </c>
      <c r="AA65" s="621">
        <v>-999999999999.98999</v>
      </c>
      <c r="AB65" s="621">
        <v>-999999999999.98999</v>
      </c>
      <c r="AC65" s="621">
        <v>0</v>
      </c>
      <c r="AD65" s="621">
        <v>0</v>
      </c>
      <c r="AE65" s="621">
        <v>0</v>
      </c>
      <c r="AF65" s="621">
        <v>0</v>
      </c>
      <c r="AG65" s="621">
        <v>0</v>
      </c>
      <c r="AH65" s="621">
        <v>0</v>
      </c>
      <c r="AI65" s="621">
        <v>0</v>
      </c>
      <c r="AJ65" s="621">
        <v>0</v>
      </c>
      <c r="AK65" s="621">
        <v>0</v>
      </c>
      <c r="AL65" s="621">
        <v>0</v>
      </c>
      <c r="AM65" s="621">
        <v>1473484.65</v>
      </c>
      <c r="AN65" s="621">
        <v>0</v>
      </c>
      <c r="AO65" s="621">
        <v>0</v>
      </c>
      <c r="AP65" s="621">
        <v>0</v>
      </c>
      <c r="AQ65" s="621">
        <v>0</v>
      </c>
      <c r="AR65" s="621">
        <v>0</v>
      </c>
      <c r="AS65" s="568" t="s">
        <v>1168</v>
      </c>
      <c r="AT65" s="568">
        <v>2</v>
      </c>
      <c r="AU65" s="568" t="s">
        <v>1169</v>
      </c>
    </row>
    <row r="66" spans="1:47" ht="168">
      <c r="A66" s="618" t="s">
        <v>978</v>
      </c>
      <c r="B66" s="619" t="s">
        <v>1170</v>
      </c>
      <c r="C66" s="620" t="s">
        <v>1010</v>
      </c>
      <c r="D66" s="620" t="s">
        <v>120</v>
      </c>
      <c r="E66" s="621">
        <v>203000</v>
      </c>
      <c r="F66" s="621">
        <v>-999999999999.98999</v>
      </c>
      <c r="G66" s="621">
        <v>-999999999999.98999</v>
      </c>
      <c r="H66" s="621">
        <v>-999999999999.98999</v>
      </c>
      <c r="I66" s="621">
        <v>0</v>
      </c>
      <c r="J66" s="621">
        <v>-999999999999.98999</v>
      </c>
      <c r="K66" s="621">
        <v>0</v>
      </c>
      <c r="L66" s="621">
        <v>-999999999999.98999</v>
      </c>
      <c r="M66" s="621">
        <v>0</v>
      </c>
      <c r="N66" s="621">
        <v>-999999999999.98999</v>
      </c>
      <c r="O66" s="621">
        <v>0</v>
      </c>
      <c r="P66" s="621">
        <v>-999999999999.98999</v>
      </c>
      <c r="Q66" s="621">
        <v>0</v>
      </c>
      <c r="R66" s="621">
        <v>-999999999999.98999</v>
      </c>
      <c r="S66" s="621">
        <v>50000</v>
      </c>
      <c r="T66" s="621">
        <v>-999999999999.98999</v>
      </c>
      <c r="U66" s="621">
        <v>100000</v>
      </c>
      <c r="V66" s="621">
        <v>-999999999999.98999</v>
      </c>
      <c r="W66" s="621">
        <v>53000</v>
      </c>
      <c r="X66" s="621">
        <v>-999999999999.98999</v>
      </c>
      <c r="Y66" s="621">
        <v>-999999999999.98999</v>
      </c>
      <c r="Z66" s="621">
        <v>-999999999999.98999</v>
      </c>
      <c r="AA66" s="621">
        <v>-999999999999.98999</v>
      </c>
      <c r="AB66" s="621">
        <v>-999999999999.98999</v>
      </c>
      <c r="AC66" s="621">
        <v>-999999999999.98999</v>
      </c>
      <c r="AD66" s="621">
        <v>-999999999999.98999</v>
      </c>
      <c r="AE66" s="621">
        <v>-999999999999.98999</v>
      </c>
      <c r="AF66" s="621">
        <v>-999999999999.98999</v>
      </c>
      <c r="AG66" s="621">
        <v>-999999999999.98999</v>
      </c>
      <c r="AH66" s="621">
        <v>-999999999999.98999</v>
      </c>
      <c r="AI66" s="621">
        <v>-999999999999.98999</v>
      </c>
      <c r="AJ66" s="621">
        <v>-999999999999.98999</v>
      </c>
      <c r="AK66" s="621">
        <v>-999999999999.98999</v>
      </c>
      <c r="AL66" s="621">
        <v>-999999999999.98999</v>
      </c>
      <c r="AM66" s="621">
        <v>-999999999999.98999</v>
      </c>
      <c r="AN66" s="621">
        <v>-999999999999.98999</v>
      </c>
      <c r="AO66" s="621">
        <v>-999999999999.98999</v>
      </c>
      <c r="AP66" s="621">
        <v>-999999999999.98999</v>
      </c>
      <c r="AQ66" s="621">
        <v>-999999999999.98999</v>
      </c>
      <c r="AR66" s="621">
        <v>-999999999999.98999</v>
      </c>
      <c r="AS66" s="568" t="s">
        <v>1171</v>
      </c>
      <c r="AT66" s="568">
        <v>1</v>
      </c>
      <c r="AU66" s="568" t="s">
        <v>1172</v>
      </c>
    </row>
    <row r="67" spans="1:47" ht="63">
      <c r="A67" s="618" t="s">
        <v>979</v>
      </c>
      <c r="B67" s="619" t="s">
        <v>1173</v>
      </c>
      <c r="C67" s="620" t="s">
        <v>1010</v>
      </c>
      <c r="D67" s="620" t="s">
        <v>120</v>
      </c>
      <c r="E67" s="621">
        <v>554136620.48000002</v>
      </c>
      <c r="F67" s="621">
        <v>33967490</v>
      </c>
      <c r="G67" s="621">
        <v>2038400</v>
      </c>
      <c r="H67" s="621">
        <v>679000</v>
      </c>
      <c r="I67" s="621">
        <v>0</v>
      </c>
      <c r="J67" s="621">
        <v>0</v>
      </c>
      <c r="K67" s="621">
        <v>0</v>
      </c>
      <c r="L67" s="621">
        <v>0</v>
      </c>
      <c r="M67" s="621">
        <v>0</v>
      </c>
      <c r="N67" s="621">
        <v>0</v>
      </c>
      <c r="O67" s="621">
        <v>0</v>
      </c>
      <c r="P67" s="621">
        <v>0</v>
      </c>
      <c r="Q67" s="621">
        <v>0</v>
      </c>
      <c r="R67" s="621">
        <v>0</v>
      </c>
      <c r="S67" s="621">
        <v>496258225.36000001</v>
      </c>
      <c r="T67" s="621">
        <v>33967490</v>
      </c>
      <c r="U67" s="621">
        <v>49481995.119999997</v>
      </c>
      <c r="V67" s="621">
        <v>0</v>
      </c>
      <c r="W67" s="621">
        <v>10434800</v>
      </c>
      <c r="X67" s="621">
        <v>679000</v>
      </c>
      <c r="Y67" s="621">
        <v>168703368.5</v>
      </c>
      <c r="Z67" s="621">
        <v>8751754.8100000005</v>
      </c>
      <c r="AA67" s="621">
        <v>570600</v>
      </c>
      <c r="AB67" s="621">
        <v>169600</v>
      </c>
      <c r="AC67" s="621">
        <v>0</v>
      </c>
      <c r="AD67" s="621">
        <v>0</v>
      </c>
      <c r="AE67" s="621">
        <v>0</v>
      </c>
      <c r="AF67" s="621">
        <v>0</v>
      </c>
      <c r="AG67" s="621">
        <v>0</v>
      </c>
      <c r="AH67" s="621">
        <v>0</v>
      </c>
      <c r="AI67" s="621">
        <v>0</v>
      </c>
      <c r="AJ67" s="621">
        <v>0</v>
      </c>
      <c r="AK67" s="621">
        <v>0</v>
      </c>
      <c r="AL67" s="621">
        <v>0</v>
      </c>
      <c r="AM67" s="621">
        <v>156797243.40000001</v>
      </c>
      <c r="AN67" s="621">
        <v>8743312.0700000003</v>
      </c>
      <c r="AO67" s="621">
        <v>10868909.24</v>
      </c>
      <c r="AP67" s="621">
        <v>0</v>
      </c>
      <c r="AQ67" s="621">
        <v>1607815.86</v>
      </c>
      <c r="AR67" s="621">
        <v>178042.74</v>
      </c>
      <c r="AS67" s="568" t="s">
        <v>1174</v>
      </c>
      <c r="AT67" s="568">
        <v>1</v>
      </c>
      <c r="AU67" s="568" t="s">
        <v>1175</v>
      </c>
    </row>
    <row r="68" spans="1:47" ht="213.75">
      <c r="A68" s="618" t="s">
        <v>980</v>
      </c>
      <c r="B68" s="619" t="s">
        <v>1176</v>
      </c>
      <c r="C68" s="620" t="s">
        <v>1010</v>
      </c>
      <c r="D68" s="620" t="s">
        <v>120</v>
      </c>
      <c r="E68" s="621">
        <v>302402000</v>
      </c>
      <c r="F68" s="621">
        <v>33636900</v>
      </c>
      <c r="G68" s="621">
        <v>2038400</v>
      </c>
      <c r="H68" s="621">
        <v>679000</v>
      </c>
      <c r="I68" s="621">
        <v>0</v>
      </c>
      <c r="J68" s="621">
        <v>0</v>
      </c>
      <c r="K68" s="621">
        <v>0</v>
      </c>
      <c r="L68" s="621">
        <v>0</v>
      </c>
      <c r="M68" s="621">
        <v>0</v>
      </c>
      <c r="N68" s="621">
        <v>0</v>
      </c>
      <c r="O68" s="621">
        <v>0</v>
      </c>
      <c r="P68" s="621">
        <v>0</v>
      </c>
      <c r="Q68" s="621">
        <v>0</v>
      </c>
      <c r="R68" s="621">
        <v>0</v>
      </c>
      <c r="S68" s="621">
        <v>302402000</v>
      </c>
      <c r="T68" s="621">
        <v>33636900</v>
      </c>
      <c r="U68" s="621">
        <v>0</v>
      </c>
      <c r="V68" s="621">
        <v>0</v>
      </c>
      <c r="W68" s="621">
        <v>2038400</v>
      </c>
      <c r="X68" s="621">
        <v>679000</v>
      </c>
      <c r="Y68" s="621">
        <v>90256669.030000001</v>
      </c>
      <c r="Z68" s="621">
        <v>8543771.6500000004</v>
      </c>
      <c r="AA68" s="621">
        <v>570600</v>
      </c>
      <c r="AB68" s="621">
        <v>169600</v>
      </c>
      <c r="AC68" s="621">
        <v>0</v>
      </c>
      <c r="AD68" s="621">
        <v>0</v>
      </c>
      <c r="AE68" s="621">
        <v>0</v>
      </c>
      <c r="AF68" s="621">
        <v>0</v>
      </c>
      <c r="AG68" s="621">
        <v>0</v>
      </c>
      <c r="AH68" s="621">
        <v>0</v>
      </c>
      <c r="AI68" s="621">
        <v>0</v>
      </c>
      <c r="AJ68" s="621">
        <v>0</v>
      </c>
      <c r="AK68" s="621">
        <v>0</v>
      </c>
      <c r="AL68" s="621">
        <v>0</v>
      </c>
      <c r="AM68" s="621">
        <v>90385815.469999999</v>
      </c>
      <c r="AN68" s="621">
        <v>8535328.9100000001</v>
      </c>
      <c r="AO68" s="621">
        <v>0</v>
      </c>
      <c r="AP68" s="621">
        <v>0</v>
      </c>
      <c r="AQ68" s="621">
        <v>441453.56</v>
      </c>
      <c r="AR68" s="621">
        <v>178042.74</v>
      </c>
      <c r="AS68" s="568" t="s">
        <v>1177</v>
      </c>
      <c r="AT68" s="568">
        <v>2</v>
      </c>
      <c r="AU68" s="568" t="s">
        <v>1178</v>
      </c>
    </row>
    <row r="69" spans="1:47" ht="409.5">
      <c r="A69" s="618" t="s">
        <v>981</v>
      </c>
      <c r="B69" s="619" t="s">
        <v>1179</v>
      </c>
      <c r="C69" s="620" t="s">
        <v>1010</v>
      </c>
      <c r="D69" s="620" t="s">
        <v>120</v>
      </c>
      <c r="E69" s="621">
        <v>1221915</v>
      </c>
      <c r="F69" s="621">
        <v>330590</v>
      </c>
      <c r="G69" s="621">
        <v>0</v>
      </c>
      <c r="H69" s="621">
        <v>0</v>
      </c>
      <c r="I69" s="621">
        <v>0</v>
      </c>
      <c r="J69" s="621">
        <v>0</v>
      </c>
      <c r="K69" s="621">
        <v>0</v>
      </c>
      <c r="L69" s="621">
        <v>0</v>
      </c>
      <c r="M69" s="621">
        <v>0</v>
      </c>
      <c r="N69" s="621">
        <v>0</v>
      </c>
      <c r="O69" s="621">
        <v>0</v>
      </c>
      <c r="P69" s="621">
        <v>0</v>
      </c>
      <c r="Q69" s="621">
        <v>0</v>
      </c>
      <c r="R69" s="621">
        <v>0</v>
      </c>
      <c r="S69" s="621">
        <v>1221915</v>
      </c>
      <c r="T69" s="621">
        <v>330590</v>
      </c>
      <c r="U69" s="621">
        <v>0</v>
      </c>
      <c r="V69" s="621">
        <v>0</v>
      </c>
      <c r="W69" s="621">
        <v>0</v>
      </c>
      <c r="X69" s="621">
        <v>0</v>
      </c>
      <c r="Y69" s="621">
        <v>768600</v>
      </c>
      <c r="Z69" s="621">
        <v>207983.16</v>
      </c>
      <c r="AA69" s="621">
        <v>0</v>
      </c>
      <c r="AB69" s="621">
        <v>0</v>
      </c>
      <c r="AC69" s="621">
        <v>0</v>
      </c>
      <c r="AD69" s="621">
        <v>0</v>
      </c>
      <c r="AE69" s="621">
        <v>0</v>
      </c>
      <c r="AF69" s="621">
        <v>0</v>
      </c>
      <c r="AG69" s="621">
        <v>0</v>
      </c>
      <c r="AH69" s="621">
        <v>0</v>
      </c>
      <c r="AI69" s="621">
        <v>0</v>
      </c>
      <c r="AJ69" s="621">
        <v>0</v>
      </c>
      <c r="AK69" s="621">
        <v>0</v>
      </c>
      <c r="AL69" s="621">
        <v>0</v>
      </c>
      <c r="AM69" s="621">
        <v>768600</v>
      </c>
      <c r="AN69" s="621">
        <v>207983.16</v>
      </c>
      <c r="AO69" s="621">
        <v>0</v>
      </c>
      <c r="AP69" s="621">
        <v>0</v>
      </c>
      <c r="AQ69" s="621">
        <v>0</v>
      </c>
      <c r="AR69" s="621">
        <v>0</v>
      </c>
      <c r="AS69" s="568" t="s">
        <v>1180</v>
      </c>
      <c r="AT69" s="568">
        <v>1</v>
      </c>
      <c r="AU69" s="568" t="s">
        <v>1181</v>
      </c>
    </row>
    <row r="70" spans="1:47" ht="101.25">
      <c r="A70" s="618" t="s">
        <v>982</v>
      </c>
      <c r="B70" s="619" t="s">
        <v>1182</v>
      </c>
      <c r="C70" s="620" t="s">
        <v>1010</v>
      </c>
      <c r="D70" s="620" t="s">
        <v>120</v>
      </c>
      <c r="E70" s="621">
        <v>1221915</v>
      </c>
      <c r="F70" s="621">
        <v>330590</v>
      </c>
      <c r="G70" s="621">
        <v>0</v>
      </c>
      <c r="H70" s="621">
        <v>0</v>
      </c>
      <c r="I70" s="621">
        <v>0</v>
      </c>
      <c r="J70" s="621">
        <v>0</v>
      </c>
      <c r="K70" s="621">
        <v>0</v>
      </c>
      <c r="L70" s="621">
        <v>0</v>
      </c>
      <c r="M70" s="621">
        <v>0</v>
      </c>
      <c r="N70" s="621">
        <v>0</v>
      </c>
      <c r="O70" s="621">
        <v>0</v>
      </c>
      <c r="P70" s="621">
        <v>0</v>
      </c>
      <c r="Q70" s="621">
        <v>0</v>
      </c>
      <c r="R70" s="621">
        <v>0</v>
      </c>
      <c r="S70" s="621">
        <v>1221915</v>
      </c>
      <c r="T70" s="621">
        <v>330590</v>
      </c>
      <c r="U70" s="621">
        <v>0</v>
      </c>
      <c r="V70" s="621">
        <v>0</v>
      </c>
      <c r="W70" s="621">
        <v>0</v>
      </c>
      <c r="X70" s="621">
        <v>0</v>
      </c>
      <c r="Y70" s="621">
        <v>768600</v>
      </c>
      <c r="Z70" s="621">
        <v>207983.16</v>
      </c>
      <c r="AA70" s="621">
        <v>0</v>
      </c>
      <c r="AB70" s="621">
        <v>0</v>
      </c>
      <c r="AC70" s="621">
        <v>0</v>
      </c>
      <c r="AD70" s="621">
        <v>0</v>
      </c>
      <c r="AE70" s="621">
        <v>0</v>
      </c>
      <c r="AF70" s="621">
        <v>0</v>
      </c>
      <c r="AG70" s="621">
        <v>0</v>
      </c>
      <c r="AH70" s="621">
        <v>0</v>
      </c>
      <c r="AI70" s="621">
        <v>0</v>
      </c>
      <c r="AJ70" s="621">
        <v>0</v>
      </c>
      <c r="AK70" s="621">
        <v>0</v>
      </c>
      <c r="AL70" s="621">
        <v>0</v>
      </c>
      <c r="AM70" s="621">
        <v>768600</v>
      </c>
      <c r="AN70" s="621">
        <v>207983.16</v>
      </c>
      <c r="AO70" s="621">
        <v>0</v>
      </c>
      <c r="AP70" s="621">
        <v>0</v>
      </c>
      <c r="AQ70" s="621">
        <v>0</v>
      </c>
      <c r="AR70" s="621">
        <v>0</v>
      </c>
      <c r="AS70" s="568" t="s">
        <v>1183</v>
      </c>
      <c r="AT70" s="568">
        <v>2</v>
      </c>
      <c r="AU70" s="568" t="s">
        <v>1184</v>
      </c>
    </row>
    <row r="71" spans="1:47" ht="63">
      <c r="A71" s="618" t="s">
        <v>983</v>
      </c>
      <c r="B71" s="619" t="s">
        <v>1185</v>
      </c>
      <c r="C71" s="620" t="s">
        <v>1010</v>
      </c>
      <c r="D71" s="620" t="s">
        <v>120</v>
      </c>
      <c r="E71" s="621">
        <v>-999999999999.98999</v>
      </c>
      <c r="F71" s="621">
        <v>-999999999999.98999</v>
      </c>
      <c r="G71" s="621">
        <v>-999999999999.98999</v>
      </c>
      <c r="H71" s="621">
        <v>-999999999999.98999</v>
      </c>
      <c r="I71" s="621">
        <v>-999999999999.98999</v>
      </c>
      <c r="J71" s="621">
        <v>-999999999999.98999</v>
      </c>
      <c r="K71" s="621">
        <v>-999999999999.98999</v>
      </c>
      <c r="L71" s="621">
        <v>-999999999999.98999</v>
      </c>
      <c r="M71" s="621">
        <v>-999999999999.98999</v>
      </c>
      <c r="N71" s="621">
        <v>-999999999999.98999</v>
      </c>
      <c r="O71" s="621">
        <v>-999999999999.98999</v>
      </c>
      <c r="P71" s="621">
        <v>-999999999999.98999</v>
      </c>
      <c r="Q71" s="621">
        <v>-999999999999.98999</v>
      </c>
      <c r="R71" s="621">
        <v>-999999999999.98999</v>
      </c>
      <c r="S71" s="621">
        <v>-999999999999.98999</v>
      </c>
      <c r="T71" s="621">
        <v>-999999999999.98999</v>
      </c>
      <c r="U71" s="621">
        <v>-999999999999.98999</v>
      </c>
      <c r="V71" s="621">
        <v>-999999999999.98999</v>
      </c>
      <c r="W71" s="621">
        <v>-999999999999.98999</v>
      </c>
      <c r="X71" s="621">
        <v>-999999999999.98999</v>
      </c>
      <c r="Y71" s="621">
        <v>71985255.019999996</v>
      </c>
      <c r="Z71" s="621">
        <v>1460935.19</v>
      </c>
      <c r="AA71" s="621">
        <v>-999999999999.98999</v>
      </c>
      <c r="AB71" s="621">
        <v>-999999999999.98999</v>
      </c>
      <c r="AC71" s="621">
        <v>0</v>
      </c>
      <c r="AD71" s="621">
        <v>0</v>
      </c>
      <c r="AE71" s="621">
        <v>0</v>
      </c>
      <c r="AF71" s="621">
        <v>0</v>
      </c>
      <c r="AG71" s="621">
        <v>0</v>
      </c>
      <c r="AH71" s="621">
        <v>0</v>
      </c>
      <c r="AI71" s="621">
        <v>0</v>
      </c>
      <c r="AJ71" s="621">
        <v>0</v>
      </c>
      <c r="AK71" s="621">
        <v>0</v>
      </c>
      <c r="AL71" s="621">
        <v>0</v>
      </c>
      <c r="AM71" s="621">
        <v>22716137.719999999</v>
      </c>
      <c r="AN71" s="621">
        <v>1469377.93</v>
      </c>
      <c r="AO71" s="621">
        <v>40121939.079999998</v>
      </c>
      <c r="AP71" s="621">
        <v>0</v>
      </c>
      <c r="AQ71" s="621">
        <v>9147178.2200000007</v>
      </c>
      <c r="AR71" s="621">
        <v>-8442.74</v>
      </c>
      <c r="AS71" s="568" t="s">
        <v>1186</v>
      </c>
      <c r="AT71" s="568">
        <v>1</v>
      </c>
      <c r="AU71" s="568" t="s">
        <v>1187</v>
      </c>
    </row>
    <row r="72" spans="1:47" ht="56.25">
      <c r="A72" s="618" t="s">
        <v>984</v>
      </c>
      <c r="B72" s="619" t="s">
        <v>1188</v>
      </c>
      <c r="C72" s="620" t="s">
        <v>1010</v>
      </c>
      <c r="D72" s="620" t="s">
        <v>120</v>
      </c>
      <c r="E72" s="621">
        <v>-999999999999.98999</v>
      </c>
      <c r="F72" s="621">
        <v>-999999999999.98999</v>
      </c>
      <c r="G72" s="621">
        <v>-999999999999.98999</v>
      </c>
      <c r="H72" s="621">
        <v>-999999999999.98999</v>
      </c>
      <c r="I72" s="621">
        <v>-999999999999.98999</v>
      </c>
      <c r="J72" s="621">
        <v>-999999999999.98999</v>
      </c>
      <c r="K72" s="621">
        <v>-999999999999.98999</v>
      </c>
      <c r="L72" s="621">
        <v>-999999999999.98999</v>
      </c>
      <c r="M72" s="621">
        <v>-999999999999.98999</v>
      </c>
      <c r="N72" s="621">
        <v>-999999999999.98999</v>
      </c>
      <c r="O72" s="621">
        <v>-999999999999.98999</v>
      </c>
      <c r="P72" s="621">
        <v>-999999999999.98999</v>
      </c>
      <c r="Q72" s="621">
        <v>-999999999999.98999</v>
      </c>
      <c r="R72" s="621">
        <v>-999999999999.98999</v>
      </c>
      <c r="S72" s="621">
        <v>-999999999999.98999</v>
      </c>
      <c r="T72" s="621">
        <v>-999999999999.98999</v>
      </c>
      <c r="U72" s="621">
        <v>-999999999999.98999</v>
      </c>
      <c r="V72" s="621">
        <v>-999999999999.98999</v>
      </c>
      <c r="W72" s="621">
        <v>-999999999999.98999</v>
      </c>
      <c r="X72" s="621">
        <v>-999999999999.98999</v>
      </c>
      <c r="Y72" s="621">
        <v>41139544.909999996</v>
      </c>
      <c r="Z72" s="621">
        <v>1460935.19</v>
      </c>
      <c r="AA72" s="621">
        <v>-999999999999.98999</v>
      </c>
      <c r="AB72" s="621">
        <v>-999999999999.98999</v>
      </c>
      <c r="AC72" s="621">
        <v>0</v>
      </c>
      <c r="AD72" s="621">
        <v>0</v>
      </c>
      <c r="AE72" s="621">
        <v>0</v>
      </c>
      <c r="AF72" s="621">
        <v>0</v>
      </c>
      <c r="AG72" s="621">
        <v>0</v>
      </c>
      <c r="AH72" s="621">
        <v>0</v>
      </c>
      <c r="AI72" s="621">
        <v>0</v>
      </c>
      <c r="AJ72" s="621">
        <v>0</v>
      </c>
      <c r="AK72" s="621">
        <v>0</v>
      </c>
      <c r="AL72" s="621">
        <v>0</v>
      </c>
      <c r="AM72" s="621">
        <v>19631700.210000001</v>
      </c>
      <c r="AN72" s="621">
        <v>1469377.93</v>
      </c>
      <c r="AO72" s="621">
        <v>21378698.260000002</v>
      </c>
      <c r="AP72" s="621">
        <v>0</v>
      </c>
      <c r="AQ72" s="621">
        <v>129146.44</v>
      </c>
      <c r="AR72" s="621">
        <v>-8442.74</v>
      </c>
      <c r="AS72" s="568" t="s">
        <v>1189</v>
      </c>
      <c r="AT72" s="568">
        <v>2</v>
      </c>
      <c r="AU72" s="568" t="s">
        <v>1190</v>
      </c>
    </row>
    <row r="73" spans="1:47" ht="73.5">
      <c r="A73" s="618" t="s">
        <v>985</v>
      </c>
      <c r="B73" s="619" t="s">
        <v>1191</v>
      </c>
      <c r="C73" s="620" t="s">
        <v>1010</v>
      </c>
      <c r="D73" s="620" t="s">
        <v>120</v>
      </c>
      <c r="E73" s="621">
        <v>-999999999999.98999</v>
      </c>
      <c r="F73" s="621">
        <v>-999999999999.98999</v>
      </c>
      <c r="G73" s="621">
        <v>-999999999999.98999</v>
      </c>
      <c r="H73" s="621">
        <v>-999999999999.98999</v>
      </c>
      <c r="I73" s="621">
        <v>-999999999999.98999</v>
      </c>
      <c r="J73" s="621">
        <v>-999999999999.98999</v>
      </c>
      <c r="K73" s="621">
        <v>-999999999999.98999</v>
      </c>
      <c r="L73" s="621">
        <v>-999999999999.98999</v>
      </c>
      <c r="M73" s="621">
        <v>-999999999999.98999</v>
      </c>
      <c r="N73" s="621">
        <v>-999999999999.98999</v>
      </c>
      <c r="O73" s="621">
        <v>-999999999999.98999</v>
      </c>
      <c r="P73" s="621">
        <v>-999999999999.98999</v>
      </c>
      <c r="Q73" s="621">
        <v>-999999999999.98999</v>
      </c>
      <c r="R73" s="621">
        <v>-999999999999.98999</v>
      </c>
      <c r="S73" s="621">
        <v>-999999999999.98999</v>
      </c>
      <c r="T73" s="621">
        <v>-999999999999.98999</v>
      </c>
      <c r="U73" s="621">
        <v>-999999999999.98999</v>
      </c>
      <c r="V73" s="621">
        <v>-999999999999.98999</v>
      </c>
      <c r="W73" s="621">
        <v>-999999999999.98999</v>
      </c>
      <c r="X73" s="621">
        <v>-999999999999.98999</v>
      </c>
      <c r="Y73" s="621">
        <v>7841605.9199999999</v>
      </c>
      <c r="Z73" s="621">
        <v>0</v>
      </c>
      <c r="AA73" s="621">
        <v>-999999999999.98999</v>
      </c>
      <c r="AB73" s="621">
        <v>-999999999999.98999</v>
      </c>
      <c r="AC73" s="621">
        <v>0</v>
      </c>
      <c r="AD73" s="621">
        <v>0</v>
      </c>
      <c r="AE73" s="621">
        <v>0</v>
      </c>
      <c r="AF73" s="621">
        <v>0</v>
      </c>
      <c r="AG73" s="621">
        <v>0</v>
      </c>
      <c r="AH73" s="621">
        <v>0</v>
      </c>
      <c r="AI73" s="621">
        <v>0</v>
      </c>
      <c r="AJ73" s="621">
        <v>0</v>
      </c>
      <c r="AK73" s="621">
        <v>0</v>
      </c>
      <c r="AL73" s="621">
        <v>0</v>
      </c>
      <c r="AM73" s="621">
        <v>2564524.54</v>
      </c>
      <c r="AN73" s="621">
        <v>0</v>
      </c>
      <c r="AO73" s="621">
        <v>0</v>
      </c>
      <c r="AP73" s="621">
        <v>0</v>
      </c>
      <c r="AQ73" s="621">
        <v>5277081.38</v>
      </c>
      <c r="AR73" s="621">
        <v>0</v>
      </c>
      <c r="AS73" s="568" t="s">
        <v>1192</v>
      </c>
      <c r="AT73" s="568">
        <v>1</v>
      </c>
      <c r="AU73" s="568" t="s">
        <v>1193</v>
      </c>
    </row>
    <row r="74" spans="1:47" ht="157.5">
      <c r="A74" s="618" t="s">
        <v>986</v>
      </c>
      <c r="B74" s="619" t="s">
        <v>1194</v>
      </c>
      <c r="C74" s="620" t="s">
        <v>1010</v>
      </c>
      <c r="D74" s="620" t="s">
        <v>120</v>
      </c>
      <c r="E74" s="621">
        <v>-999999999999.98999</v>
      </c>
      <c r="F74" s="621">
        <v>-999999999999.98999</v>
      </c>
      <c r="G74" s="621">
        <v>-999999999999.98999</v>
      </c>
      <c r="H74" s="621">
        <v>-999999999999.98999</v>
      </c>
      <c r="I74" s="621">
        <v>-999999999999.98999</v>
      </c>
      <c r="J74" s="621">
        <v>-999999999999.98999</v>
      </c>
      <c r="K74" s="621">
        <v>-999999999999.98999</v>
      </c>
      <c r="L74" s="621">
        <v>-999999999999.98999</v>
      </c>
      <c r="M74" s="621">
        <v>-999999999999.98999</v>
      </c>
      <c r="N74" s="621">
        <v>-999999999999.98999</v>
      </c>
      <c r="O74" s="621">
        <v>-999999999999.98999</v>
      </c>
      <c r="P74" s="621">
        <v>-999999999999.98999</v>
      </c>
      <c r="Q74" s="621">
        <v>-999999999999.98999</v>
      </c>
      <c r="R74" s="621">
        <v>-999999999999.98999</v>
      </c>
      <c r="S74" s="621">
        <v>-999999999999.98999</v>
      </c>
      <c r="T74" s="621">
        <v>-999999999999.98999</v>
      </c>
      <c r="U74" s="621">
        <v>-999999999999.98999</v>
      </c>
      <c r="V74" s="621">
        <v>-999999999999.98999</v>
      </c>
      <c r="W74" s="621">
        <v>-999999999999.98999</v>
      </c>
      <c r="X74" s="621">
        <v>-999999999999.98999</v>
      </c>
      <c r="Y74" s="621">
        <v>1968093.78</v>
      </c>
      <c r="Z74" s="621">
        <v>0</v>
      </c>
      <c r="AA74" s="621">
        <v>-999999999999.98999</v>
      </c>
      <c r="AB74" s="621">
        <v>-999999999999.98999</v>
      </c>
      <c r="AC74" s="621">
        <v>0</v>
      </c>
      <c r="AD74" s="621">
        <v>0</v>
      </c>
      <c r="AE74" s="621">
        <v>0</v>
      </c>
      <c r="AF74" s="621">
        <v>0</v>
      </c>
      <c r="AG74" s="621">
        <v>0</v>
      </c>
      <c r="AH74" s="621">
        <v>0</v>
      </c>
      <c r="AI74" s="621">
        <v>0</v>
      </c>
      <c r="AJ74" s="621">
        <v>0</v>
      </c>
      <c r="AK74" s="621">
        <v>0</v>
      </c>
      <c r="AL74" s="621">
        <v>0</v>
      </c>
      <c r="AM74" s="621">
        <v>1968093.78</v>
      </c>
      <c r="AN74" s="621">
        <v>0</v>
      </c>
      <c r="AO74" s="621">
        <v>0</v>
      </c>
      <c r="AP74" s="621">
        <v>0</v>
      </c>
      <c r="AQ74" s="621">
        <v>0</v>
      </c>
      <c r="AR74" s="621">
        <v>0</v>
      </c>
      <c r="AS74" s="568" t="s">
        <v>1195</v>
      </c>
      <c r="AT74" s="568">
        <v>2</v>
      </c>
      <c r="AU74" s="568" t="s">
        <v>1196</v>
      </c>
    </row>
    <row r="75" spans="1:47" ht="45">
      <c r="A75" s="618" t="s">
        <v>987</v>
      </c>
      <c r="B75" s="619" t="s">
        <v>1197</v>
      </c>
      <c r="C75" s="620" t="s">
        <v>1010</v>
      </c>
      <c r="D75" s="620" t="s">
        <v>120</v>
      </c>
      <c r="E75" s="621">
        <v>-999999999999.98999</v>
      </c>
      <c r="F75" s="621">
        <v>-999999999999.98999</v>
      </c>
      <c r="G75" s="621">
        <v>-999999999999.98999</v>
      </c>
      <c r="H75" s="621">
        <v>-999999999999.98999</v>
      </c>
      <c r="I75" s="621">
        <v>-999999999999.98999</v>
      </c>
      <c r="J75" s="621">
        <v>-999999999999.98999</v>
      </c>
      <c r="K75" s="621">
        <v>-999999999999.98999</v>
      </c>
      <c r="L75" s="621">
        <v>-999999999999.98999</v>
      </c>
      <c r="M75" s="621">
        <v>-999999999999.98999</v>
      </c>
      <c r="N75" s="621">
        <v>-999999999999.98999</v>
      </c>
      <c r="O75" s="621">
        <v>-999999999999.98999</v>
      </c>
      <c r="P75" s="621">
        <v>-999999999999.98999</v>
      </c>
      <c r="Q75" s="621">
        <v>-999999999999.98999</v>
      </c>
      <c r="R75" s="621">
        <v>-999999999999.98999</v>
      </c>
      <c r="S75" s="621">
        <v>-999999999999.98999</v>
      </c>
      <c r="T75" s="621">
        <v>-999999999999.98999</v>
      </c>
      <c r="U75" s="621">
        <v>-999999999999.98999</v>
      </c>
      <c r="V75" s="621">
        <v>-999999999999.98999</v>
      </c>
      <c r="W75" s="621">
        <v>-999999999999.98999</v>
      </c>
      <c r="X75" s="621">
        <v>-999999999999.98999</v>
      </c>
      <c r="Y75" s="621">
        <v>8699.4500000000007</v>
      </c>
      <c r="Z75" s="621">
        <v>0</v>
      </c>
      <c r="AA75" s="621">
        <v>-999999999999.98999</v>
      </c>
      <c r="AB75" s="621">
        <v>-999999999999.98999</v>
      </c>
      <c r="AC75" s="621">
        <v>0</v>
      </c>
      <c r="AD75" s="621">
        <v>0</v>
      </c>
      <c r="AE75" s="621">
        <v>0</v>
      </c>
      <c r="AF75" s="621">
        <v>0</v>
      </c>
      <c r="AG75" s="621">
        <v>0</v>
      </c>
      <c r="AH75" s="621">
        <v>0</v>
      </c>
      <c r="AI75" s="621">
        <v>0</v>
      </c>
      <c r="AJ75" s="621">
        <v>0</v>
      </c>
      <c r="AK75" s="621">
        <v>0</v>
      </c>
      <c r="AL75" s="621">
        <v>0</v>
      </c>
      <c r="AM75" s="621">
        <v>8699.4500000000007</v>
      </c>
      <c r="AN75" s="621">
        <v>0</v>
      </c>
      <c r="AO75" s="621">
        <v>0</v>
      </c>
      <c r="AP75" s="621">
        <v>0</v>
      </c>
      <c r="AQ75" s="621">
        <v>0</v>
      </c>
      <c r="AR75" s="621">
        <v>0</v>
      </c>
      <c r="AS75" s="568" t="s">
        <v>1198</v>
      </c>
      <c r="AT75" s="568">
        <v>2</v>
      </c>
      <c r="AU75" s="568" t="s">
        <v>1199</v>
      </c>
    </row>
    <row r="76" spans="1:47" ht="31.5">
      <c r="A76" s="618" t="s">
        <v>988</v>
      </c>
      <c r="B76" s="619" t="s">
        <v>1200</v>
      </c>
      <c r="C76" s="620" t="s">
        <v>1010</v>
      </c>
      <c r="D76" s="620" t="s">
        <v>120</v>
      </c>
      <c r="E76" s="621">
        <v>66036898.719999999</v>
      </c>
      <c r="F76" s="621">
        <v>974600</v>
      </c>
      <c r="G76" s="621">
        <v>-999999999999.98999</v>
      </c>
      <c r="H76" s="621">
        <v>-999999999999.98999</v>
      </c>
      <c r="I76" s="621">
        <v>0</v>
      </c>
      <c r="J76" s="621">
        <v>0</v>
      </c>
      <c r="K76" s="621">
        <v>0</v>
      </c>
      <c r="L76" s="621">
        <v>0</v>
      </c>
      <c r="M76" s="621">
        <v>0</v>
      </c>
      <c r="N76" s="621">
        <v>0</v>
      </c>
      <c r="O76" s="621">
        <v>0</v>
      </c>
      <c r="P76" s="621">
        <v>0</v>
      </c>
      <c r="Q76" s="621">
        <v>0</v>
      </c>
      <c r="R76" s="621">
        <v>0</v>
      </c>
      <c r="S76" s="621">
        <v>6391711</v>
      </c>
      <c r="T76" s="621">
        <v>974600</v>
      </c>
      <c r="U76" s="621">
        <v>59070187.719999999</v>
      </c>
      <c r="V76" s="621">
        <v>0</v>
      </c>
      <c r="W76" s="621">
        <v>575000</v>
      </c>
      <c r="X76" s="621">
        <v>0</v>
      </c>
      <c r="Y76" s="621">
        <v>14232654.189999999</v>
      </c>
      <c r="Z76" s="621">
        <v>0</v>
      </c>
      <c r="AA76" s="621">
        <v>-999999999999.98999</v>
      </c>
      <c r="AB76" s="621">
        <v>-999999999999.98999</v>
      </c>
      <c r="AC76" s="621">
        <v>0</v>
      </c>
      <c r="AD76" s="621">
        <v>0</v>
      </c>
      <c r="AE76" s="621">
        <v>0</v>
      </c>
      <c r="AF76" s="621">
        <v>0</v>
      </c>
      <c r="AG76" s="621">
        <v>0</v>
      </c>
      <c r="AH76" s="621">
        <v>0</v>
      </c>
      <c r="AI76" s="621">
        <v>0</v>
      </c>
      <c r="AJ76" s="621">
        <v>0</v>
      </c>
      <c r="AK76" s="621">
        <v>0</v>
      </c>
      <c r="AL76" s="621">
        <v>0</v>
      </c>
      <c r="AM76" s="621">
        <v>185751</v>
      </c>
      <c r="AN76" s="621">
        <v>0</v>
      </c>
      <c r="AO76" s="621">
        <v>13980133.189999999</v>
      </c>
      <c r="AP76" s="621">
        <v>0</v>
      </c>
      <c r="AQ76" s="621">
        <v>66770</v>
      </c>
      <c r="AR76" s="621">
        <v>0</v>
      </c>
      <c r="AS76" s="568" t="s">
        <v>1201</v>
      </c>
      <c r="AT76" s="568">
        <v>1</v>
      </c>
      <c r="AU76" s="568" t="s">
        <v>1202</v>
      </c>
    </row>
    <row r="77" spans="1:47" ht="409.5">
      <c r="A77" s="618" t="s">
        <v>989</v>
      </c>
      <c r="B77" s="619" t="s">
        <v>1203</v>
      </c>
      <c r="C77" s="620" t="s">
        <v>1010</v>
      </c>
      <c r="D77" s="620" t="s">
        <v>120</v>
      </c>
      <c r="E77" s="621">
        <v>1484531</v>
      </c>
      <c r="F77" s="621">
        <v>0</v>
      </c>
      <c r="G77" s="621">
        <v>-999999999999.98999</v>
      </c>
      <c r="H77" s="621">
        <v>-999999999999.98999</v>
      </c>
      <c r="I77" s="621">
        <v>0</v>
      </c>
      <c r="J77" s="621">
        <v>0</v>
      </c>
      <c r="K77" s="621">
        <v>0</v>
      </c>
      <c r="L77" s="621">
        <v>0</v>
      </c>
      <c r="M77" s="621">
        <v>0</v>
      </c>
      <c r="N77" s="621">
        <v>0</v>
      </c>
      <c r="O77" s="621">
        <v>0</v>
      </c>
      <c r="P77" s="621">
        <v>0</v>
      </c>
      <c r="Q77" s="621">
        <v>0</v>
      </c>
      <c r="R77" s="621">
        <v>0</v>
      </c>
      <c r="S77" s="621">
        <v>103611</v>
      </c>
      <c r="T77" s="621">
        <v>0</v>
      </c>
      <c r="U77" s="621">
        <v>805920</v>
      </c>
      <c r="V77" s="621">
        <v>0</v>
      </c>
      <c r="W77" s="621">
        <v>575000</v>
      </c>
      <c r="X77" s="621">
        <v>0</v>
      </c>
      <c r="Y77" s="621">
        <v>86941</v>
      </c>
      <c r="Z77" s="621">
        <v>0</v>
      </c>
      <c r="AA77" s="621">
        <v>-999999999999.98999</v>
      </c>
      <c r="AB77" s="621">
        <v>-999999999999.98999</v>
      </c>
      <c r="AC77" s="621">
        <v>0</v>
      </c>
      <c r="AD77" s="621">
        <v>0</v>
      </c>
      <c r="AE77" s="621">
        <v>0</v>
      </c>
      <c r="AF77" s="621">
        <v>0</v>
      </c>
      <c r="AG77" s="621">
        <v>0</v>
      </c>
      <c r="AH77" s="621">
        <v>0</v>
      </c>
      <c r="AI77" s="621">
        <v>0</v>
      </c>
      <c r="AJ77" s="621">
        <v>0</v>
      </c>
      <c r="AK77" s="621">
        <v>0</v>
      </c>
      <c r="AL77" s="621">
        <v>0</v>
      </c>
      <c r="AM77" s="621">
        <v>14251</v>
      </c>
      <c r="AN77" s="621">
        <v>0</v>
      </c>
      <c r="AO77" s="621">
        <v>5920</v>
      </c>
      <c r="AP77" s="621">
        <v>0</v>
      </c>
      <c r="AQ77" s="621">
        <v>66770</v>
      </c>
      <c r="AR77" s="621">
        <v>0</v>
      </c>
      <c r="AS77" s="568" t="s">
        <v>1204</v>
      </c>
      <c r="AT77" s="568">
        <v>2</v>
      </c>
      <c r="AU77" s="568" t="s">
        <v>1205</v>
      </c>
    </row>
    <row r="78" spans="1:47" ht="371.25">
      <c r="A78" s="618" t="s">
        <v>990</v>
      </c>
      <c r="B78" s="619" t="s">
        <v>1206</v>
      </c>
      <c r="C78" s="620" t="s">
        <v>1010</v>
      </c>
      <c r="D78" s="620" t="s">
        <v>120</v>
      </c>
      <c r="E78" s="621">
        <v>1052400</v>
      </c>
      <c r="F78" s="621">
        <v>0</v>
      </c>
      <c r="G78" s="621">
        <v>-999999999999.98999</v>
      </c>
      <c r="H78" s="621">
        <v>-999999999999.98999</v>
      </c>
      <c r="I78" s="621">
        <v>0</v>
      </c>
      <c r="J78" s="621">
        <v>0</v>
      </c>
      <c r="K78" s="621">
        <v>0</v>
      </c>
      <c r="L78" s="621">
        <v>0</v>
      </c>
      <c r="M78" s="621">
        <v>0</v>
      </c>
      <c r="N78" s="621">
        <v>0</v>
      </c>
      <c r="O78" s="621">
        <v>0</v>
      </c>
      <c r="P78" s="621">
        <v>0</v>
      </c>
      <c r="Q78" s="621">
        <v>0</v>
      </c>
      <c r="R78" s="621">
        <v>0</v>
      </c>
      <c r="S78" s="621">
        <v>1052400</v>
      </c>
      <c r="T78" s="621">
        <v>0</v>
      </c>
      <c r="U78" s="621">
        <v>0</v>
      </c>
      <c r="V78" s="621">
        <v>0</v>
      </c>
      <c r="W78" s="621">
        <v>0</v>
      </c>
      <c r="X78" s="621">
        <v>0</v>
      </c>
      <c r="Y78" s="621">
        <v>171500</v>
      </c>
      <c r="Z78" s="621">
        <v>0</v>
      </c>
      <c r="AA78" s="621">
        <v>-999999999999.98999</v>
      </c>
      <c r="AB78" s="621">
        <v>-999999999999.98999</v>
      </c>
      <c r="AC78" s="621">
        <v>0</v>
      </c>
      <c r="AD78" s="621">
        <v>0</v>
      </c>
      <c r="AE78" s="621">
        <v>0</v>
      </c>
      <c r="AF78" s="621">
        <v>0</v>
      </c>
      <c r="AG78" s="621">
        <v>0</v>
      </c>
      <c r="AH78" s="621">
        <v>0</v>
      </c>
      <c r="AI78" s="621">
        <v>0</v>
      </c>
      <c r="AJ78" s="621">
        <v>0</v>
      </c>
      <c r="AK78" s="621">
        <v>0</v>
      </c>
      <c r="AL78" s="621">
        <v>0</v>
      </c>
      <c r="AM78" s="621">
        <v>171500</v>
      </c>
      <c r="AN78" s="621">
        <v>0</v>
      </c>
      <c r="AO78" s="621">
        <v>0</v>
      </c>
      <c r="AP78" s="621">
        <v>0</v>
      </c>
      <c r="AQ78" s="621">
        <v>0</v>
      </c>
      <c r="AR78" s="621">
        <v>0</v>
      </c>
      <c r="AS78" s="568" t="s">
        <v>1207</v>
      </c>
      <c r="AT78" s="568">
        <v>2</v>
      </c>
      <c r="AU78" s="568" t="s">
        <v>1208</v>
      </c>
    </row>
    <row r="79" spans="1:47" ht="45">
      <c r="A79" s="618" t="s">
        <v>991</v>
      </c>
      <c r="B79" s="619" t="s">
        <v>1209</v>
      </c>
      <c r="C79" s="620" t="s">
        <v>1010</v>
      </c>
      <c r="D79" s="620" t="s">
        <v>262</v>
      </c>
      <c r="E79" s="621">
        <v>63499967.719999999</v>
      </c>
      <c r="F79" s="621">
        <v>974600</v>
      </c>
      <c r="G79" s="621">
        <v>-999999999999.98999</v>
      </c>
      <c r="H79" s="621">
        <v>-999999999999.98999</v>
      </c>
      <c r="I79" s="621">
        <v>0</v>
      </c>
      <c r="J79" s="621">
        <v>0</v>
      </c>
      <c r="K79" s="621">
        <v>0</v>
      </c>
      <c r="L79" s="621">
        <v>0</v>
      </c>
      <c r="M79" s="621">
        <v>0</v>
      </c>
      <c r="N79" s="621">
        <v>0</v>
      </c>
      <c r="O79" s="621">
        <v>0</v>
      </c>
      <c r="P79" s="621">
        <v>0</v>
      </c>
      <c r="Q79" s="621">
        <v>0</v>
      </c>
      <c r="R79" s="621">
        <v>0</v>
      </c>
      <c r="S79" s="621">
        <v>5235700</v>
      </c>
      <c r="T79" s="621">
        <v>974600</v>
      </c>
      <c r="U79" s="621">
        <v>58264267.719999999</v>
      </c>
      <c r="V79" s="621">
        <v>0</v>
      </c>
      <c r="W79" s="621">
        <v>0</v>
      </c>
      <c r="X79" s="621">
        <v>0</v>
      </c>
      <c r="Y79" s="621">
        <v>13974213.189999999</v>
      </c>
      <c r="Z79" s="621">
        <v>0</v>
      </c>
      <c r="AA79" s="621">
        <v>-999999999999.98999</v>
      </c>
      <c r="AB79" s="621">
        <v>-999999999999.98999</v>
      </c>
      <c r="AC79" s="621">
        <v>0</v>
      </c>
      <c r="AD79" s="621">
        <v>0</v>
      </c>
      <c r="AE79" s="621">
        <v>0</v>
      </c>
      <c r="AF79" s="621">
        <v>0</v>
      </c>
      <c r="AG79" s="621">
        <v>0</v>
      </c>
      <c r="AH79" s="621">
        <v>0</v>
      </c>
      <c r="AI79" s="621">
        <v>0</v>
      </c>
      <c r="AJ79" s="621">
        <v>0</v>
      </c>
      <c r="AK79" s="621">
        <v>0</v>
      </c>
      <c r="AL79" s="621">
        <v>0</v>
      </c>
      <c r="AM79" s="621">
        <v>0</v>
      </c>
      <c r="AN79" s="621">
        <v>0</v>
      </c>
      <c r="AO79" s="621">
        <v>13974213.189999999</v>
      </c>
      <c r="AP79" s="621">
        <v>0</v>
      </c>
      <c r="AQ79" s="621">
        <v>0</v>
      </c>
      <c r="AR79" s="621">
        <v>0</v>
      </c>
      <c r="AS79" s="568" t="s">
        <v>1210</v>
      </c>
      <c r="AT79" s="568">
        <v>2</v>
      </c>
      <c r="AU79" s="568" t="s">
        <v>1211</v>
      </c>
    </row>
    <row r="80" spans="1:47" ht="135">
      <c r="A80" s="618" t="s">
        <v>992</v>
      </c>
      <c r="B80" s="619" t="s">
        <v>1212</v>
      </c>
      <c r="C80" s="620" t="s">
        <v>1010</v>
      </c>
      <c r="D80" s="620" t="s">
        <v>120</v>
      </c>
      <c r="E80" s="621">
        <v>0</v>
      </c>
      <c r="F80" s="621">
        <v>0</v>
      </c>
      <c r="G80" s="621">
        <v>-999999999999.98999</v>
      </c>
      <c r="H80" s="621">
        <v>-999999999999.98999</v>
      </c>
      <c r="I80" s="621">
        <v>0</v>
      </c>
      <c r="J80" s="621">
        <v>0</v>
      </c>
      <c r="K80" s="621">
        <v>0</v>
      </c>
      <c r="L80" s="621">
        <v>0</v>
      </c>
      <c r="M80" s="621">
        <v>0</v>
      </c>
      <c r="N80" s="621">
        <v>0</v>
      </c>
      <c r="O80" s="621">
        <v>0</v>
      </c>
      <c r="P80" s="621">
        <v>0</v>
      </c>
      <c r="Q80" s="621">
        <v>0</v>
      </c>
      <c r="R80" s="621">
        <v>0</v>
      </c>
      <c r="S80" s="621">
        <v>0</v>
      </c>
      <c r="T80" s="621">
        <v>0</v>
      </c>
      <c r="U80" s="621">
        <v>0</v>
      </c>
      <c r="V80" s="621">
        <v>0</v>
      </c>
      <c r="W80" s="621">
        <v>0</v>
      </c>
      <c r="X80" s="621">
        <v>0</v>
      </c>
      <c r="Y80" s="621">
        <v>0</v>
      </c>
      <c r="Z80" s="621">
        <v>0</v>
      </c>
      <c r="AA80" s="621">
        <v>-999999999999.98999</v>
      </c>
      <c r="AB80" s="621">
        <v>-999999999999.98999</v>
      </c>
      <c r="AC80" s="621">
        <v>0</v>
      </c>
      <c r="AD80" s="621">
        <v>0</v>
      </c>
      <c r="AE80" s="621">
        <v>0</v>
      </c>
      <c r="AF80" s="621">
        <v>0</v>
      </c>
      <c r="AG80" s="621">
        <v>0</v>
      </c>
      <c r="AH80" s="621">
        <v>0</v>
      </c>
      <c r="AI80" s="621">
        <v>0</v>
      </c>
      <c r="AJ80" s="621">
        <v>0</v>
      </c>
      <c r="AK80" s="621">
        <v>0</v>
      </c>
      <c r="AL80" s="621">
        <v>0</v>
      </c>
      <c r="AM80" s="621">
        <v>0</v>
      </c>
      <c r="AN80" s="621">
        <v>0</v>
      </c>
      <c r="AO80" s="621">
        <v>0</v>
      </c>
      <c r="AP80" s="621">
        <v>0</v>
      </c>
      <c r="AQ80" s="621">
        <v>0</v>
      </c>
      <c r="AR80" s="621">
        <v>0</v>
      </c>
      <c r="AS80" s="568" t="s">
        <v>1213</v>
      </c>
      <c r="AT80" s="568">
        <v>2</v>
      </c>
      <c r="AU80" s="568" t="s">
        <v>1214</v>
      </c>
    </row>
    <row r="81" spans="1:47" ht="31.5">
      <c r="A81" s="618" t="s">
        <v>993</v>
      </c>
      <c r="B81" s="619" t="s">
        <v>1215</v>
      </c>
      <c r="C81" s="620" t="s">
        <v>1010</v>
      </c>
      <c r="D81" s="620" t="s">
        <v>120</v>
      </c>
      <c r="E81" s="621">
        <v>3187236.95</v>
      </c>
      <c r="F81" s="621">
        <v>0</v>
      </c>
      <c r="G81" s="621">
        <v>-999999999999.98999</v>
      </c>
      <c r="H81" s="621">
        <v>-999999999999.98999</v>
      </c>
      <c r="I81" s="621">
        <v>0</v>
      </c>
      <c r="J81" s="621">
        <v>0</v>
      </c>
      <c r="K81" s="621">
        <v>0</v>
      </c>
      <c r="L81" s="621">
        <v>0</v>
      </c>
      <c r="M81" s="621">
        <v>0</v>
      </c>
      <c r="N81" s="621">
        <v>0</v>
      </c>
      <c r="O81" s="621">
        <v>0</v>
      </c>
      <c r="P81" s="621">
        <v>0</v>
      </c>
      <c r="Q81" s="621">
        <v>0</v>
      </c>
      <c r="R81" s="621">
        <v>0</v>
      </c>
      <c r="S81" s="621">
        <v>2169563.39</v>
      </c>
      <c r="T81" s="621">
        <v>0</v>
      </c>
      <c r="U81" s="621">
        <v>1017673.56</v>
      </c>
      <c r="V81" s="621">
        <v>0</v>
      </c>
      <c r="W81" s="621">
        <v>0</v>
      </c>
      <c r="X81" s="621">
        <v>0</v>
      </c>
      <c r="Y81" s="621">
        <v>1005802.56</v>
      </c>
      <c r="Z81" s="621">
        <v>0</v>
      </c>
      <c r="AA81" s="621">
        <v>-999999999999.98999</v>
      </c>
      <c r="AB81" s="621">
        <v>-999999999999.98999</v>
      </c>
      <c r="AC81" s="621">
        <v>0</v>
      </c>
      <c r="AD81" s="621">
        <v>0</v>
      </c>
      <c r="AE81" s="621">
        <v>0</v>
      </c>
      <c r="AF81" s="621">
        <v>0</v>
      </c>
      <c r="AG81" s="621">
        <v>0</v>
      </c>
      <c r="AH81" s="621">
        <v>0</v>
      </c>
      <c r="AI81" s="621">
        <v>0</v>
      </c>
      <c r="AJ81" s="621">
        <v>0</v>
      </c>
      <c r="AK81" s="621">
        <v>0</v>
      </c>
      <c r="AL81" s="621">
        <v>0</v>
      </c>
      <c r="AM81" s="621">
        <v>1005802.56</v>
      </c>
      <c r="AN81" s="621">
        <v>0</v>
      </c>
      <c r="AO81" s="621">
        <v>0</v>
      </c>
      <c r="AP81" s="621">
        <v>0</v>
      </c>
      <c r="AQ81" s="621">
        <v>0</v>
      </c>
      <c r="AR81" s="621">
        <v>0</v>
      </c>
      <c r="AS81" s="568" t="s">
        <v>1216</v>
      </c>
      <c r="AT81" s="568">
        <v>1</v>
      </c>
      <c r="AU81" s="568" t="s">
        <v>1217</v>
      </c>
    </row>
    <row r="82" spans="1:47" ht="405">
      <c r="A82" s="618" t="s">
        <v>994</v>
      </c>
      <c r="B82" s="619" t="s">
        <v>1218</v>
      </c>
      <c r="C82" s="620" t="s">
        <v>1010</v>
      </c>
      <c r="D82" s="620" t="s">
        <v>120</v>
      </c>
      <c r="E82" s="621">
        <v>831563.39</v>
      </c>
      <c r="F82" s="621">
        <v>0</v>
      </c>
      <c r="G82" s="621">
        <v>-999999999999.98999</v>
      </c>
      <c r="H82" s="621">
        <v>-999999999999.98999</v>
      </c>
      <c r="I82" s="621">
        <v>0</v>
      </c>
      <c r="J82" s="621">
        <v>0</v>
      </c>
      <c r="K82" s="621">
        <v>0</v>
      </c>
      <c r="L82" s="621">
        <v>0</v>
      </c>
      <c r="M82" s="621">
        <v>0</v>
      </c>
      <c r="N82" s="621">
        <v>0</v>
      </c>
      <c r="O82" s="621">
        <v>0</v>
      </c>
      <c r="P82" s="621">
        <v>0</v>
      </c>
      <c r="Q82" s="621">
        <v>0</v>
      </c>
      <c r="R82" s="621">
        <v>0</v>
      </c>
      <c r="S82" s="621">
        <v>831563.39</v>
      </c>
      <c r="T82" s="621">
        <v>0</v>
      </c>
      <c r="U82" s="621">
        <v>0</v>
      </c>
      <c r="V82" s="621">
        <v>0</v>
      </c>
      <c r="W82" s="621">
        <v>0</v>
      </c>
      <c r="X82" s="621">
        <v>0</v>
      </c>
      <c r="Y82" s="621">
        <v>831563.39</v>
      </c>
      <c r="Z82" s="621">
        <v>0</v>
      </c>
      <c r="AA82" s="621">
        <v>-999999999999.98999</v>
      </c>
      <c r="AB82" s="621">
        <v>-999999999999.98999</v>
      </c>
      <c r="AC82" s="621">
        <v>0</v>
      </c>
      <c r="AD82" s="621">
        <v>0</v>
      </c>
      <c r="AE82" s="621">
        <v>0</v>
      </c>
      <c r="AF82" s="621">
        <v>0</v>
      </c>
      <c r="AG82" s="621">
        <v>0</v>
      </c>
      <c r="AH82" s="621">
        <v>0</v>
      </c>
      <c r="AI82" s="621">
        <v>0</v>
      </c>
      <c r="AJ82" s="621">
        <v>0</v>
      </c>
      <c r="AK82" s="621">
        <v>0</v>
      </c>
      <c r="AL82" s="621">
        <v>0</v>
      </c>
      <c r="AM82" s="621">
        <v>831563.39</v>
      </c>
      <c r="AN82" s="621">
        <v>0</v>
      </c>
      <c r="AO82" s="621">
        <v>0</v>
      </c>
      <c r="AP82" s="621">
        <v>0</v>
      </c>
      <c r="AQ82" s="621">
        <v>0</v>
      </c>
      <c r="AR82" s="621">
        <v>0</v>
      </c>
      <c r="AS82" s="568" t="s">
        <v>1219</v>
      </c>
      <c r="AT82" s="568">
        <v>2</v>
      </c>
      <c r="AU82" s="568" t="s">
        <v>1220</v>
      </c>
    </row>
    <row r="83" spans="1:47" ht="180">
      <c r="A83" s="618" t="s">
        <v>995</v>
      </c>
      <c r="B83" s="619" t="s">
        <v>1221</v>
      </c>
      <c r="C83" s="620" t="s">
        <v>1010</v>
      </c>
      <c r="D83" s="620" t="s">
        <v>120</v>
      </c>
      <c r="E83" s="621">
        <v>2355673.56</v>
      </c>
      <c r="F83" s="621">
        <v>0</v>
      </c>
      <c r="G83" s="621">
        <v>-999999999999.98999</v>
      </c>
      <c r="H83" s="621">
        <v>-999999999999.98999</v>
      </c>
      <c r="I83" s="621">
        <v>0</v>
      </c>
      <c r="J83" s="621">
        <v>0</v>
      </c>
      <c r="K83" s="621">
        <v>0</v>
      </c>
      <c r="L83" s="621">
        <v>0</v>
      </c>
      <c r="M83" s="621">
        <v>0</v>
      </c>
      <c r="N83" s="621">
        <v>0</v>
      </c>
      <c r="O83" s="621">
        <v>0</v>
      </c>
      <c r="P83" s="621">
        <v>0</v>
      </c>
      <c r="Q83" s="621">
        <v>0</v>
      </c>
      <c r="R83" s="621">
        <v>0</v>
      </c>
      <c r="S83" s="621">
        <v>1338000</v>
      </c>
      <c r="T83" s="621">
        <v>0</v>
      </c>
      <c r="U83" s="621">
        <v>1017673.56</v>
      </c>
      <c r="V83" s="621">
        <v>0</v>
      </c>
      <c r="W83" s="621">
        <v>0</v>
      </c>
      <c r="X83" s="621">
        <v>0</v>
      </c>
      <c r="Y83" s="621">
        <v>174239.17</v>
      </c>
      <c r="Z83" s="621">
        <v>0</v>
      </c>
      <c r="AA83" s="621">
        <v>-999999999999.98999</v>
      </c>
      <c r="AB83" s="621">
        <v>-999999999999.98999</v>
      </c>
      <c r="AC83" s="621">
        <v>0</v>
      </c>
      <c r="AD83" s="621">
        <v>0</v>
      </c>
      <c r="AE83" s="621">
        <v>0</v>
      </c>
      <c r="AF83" s="621">
        <v>0</v>
      </c>
      <c r="AG83" s="621">
        <v>0</v>
      </c>
      <c r="AH83" s="621">
        <v>0</v>
      </c>
      <c r="AI83" s="621">
        <v>0</v>
      </c>
      <c r="AJ83" s="621">
        <v>0</v>
      </c>
      <c r="AK83" s="621">
        <v>0</v>
      </c>
      <c r="AL83" s="621">
        <v>0</v>
      </c>
      <c r="AM83" s="621">
        <v>174239.17</v>
      </c>
      <c r="AN83" s="621">
        <v>0</v>
      </c>
      <c r="AO83" s="621">
        <v>0</v>
      </c>
      <c r="AP83" s="621">
        <v>0</v>
      </c>
      <c r="AQ83" s="621">
        <v>0</v>
      </c>
      <c r="AR83" s="621">
        <v>0</v>
      </c>
      <c r="AS83" s="568" t="s">
        <v>1222</v>
      </c>
      <c r="AT83" s="568">
        <v>2</v>
      </c>
      <c r="AU83" s="568" t="s">
        <v>1223</v>
      </c>
    </row>
    <row r="84" spans="1:47" ht="199.5">
      <c r="A84" s="618" t="s">
        <v>996</v>
      </c>
      <c r="B84" s="619" t="s">
        <v>1224</v>
      </c>
      <c r="C84" s="620" t="s">
        <v>1010</v>
      </c>
      <c r="D84" s="620" t="s">
        <v>120</v>
      </c>
      <c r="E84" s="621">
        <v>184194179</v>
      </c>
      <c r="F84" s="621">
        <v>-999999999999.98999</v>
      </c>
      <c r="G84" s="621">
        <v>-999999999999.98999</v>
      </c>
      <c r="H84" s="621">
        <v>-999999999999.98999</v>
      </c>
      <c r="I84" s="621">
        <v>0</v>
      </c>
      <c r="J84" s="621">
        <v>-999999999999.98999</v>
      </c>
      <c r="K84" s="621">
        <v>0</v>
      </c>
      <c r="L84" s="621">
        <v>-999999999999.98999</v>
      </c>
      <c r="M84" s="621">
        <v>0</v>
      </c>
      <c r="N84" s="621">
        <v>-999999999999.98999</v>
      </c>
      <c r="O84" s="621">
        <v>0</v>
      </c>
      <c r="P84" s="621">
        <v>-999999999999.98999</v>
      </c>
      <c r="Q84" s="621">
        <v>0</v>
      </c>
      <c r="R84" s="621">
        <v>-999999999999.98999</v>
      </c>
      <c r="S84" s="621">
        <v>184194179</v>
      </c>
      <c r="T84" s="621">
        <v>-999999999999.98999</v>
      </c>
      <c r="U84" s="621">
        <v>0</v>
      </c>
      <c r="V84" s="621">
        <v>-999999999999.98999</v>
      </c>
      <c r="W84" s="621">
        <v>0</v>
      </c>
      <c r="X84" s="621">
        <v>-999999999999.98999</v>
      </c>
      <c r="Y84" s="621">
        <v>56668746.520000003</v>
      </c>
      <c r="Z84" s="621">
        <v>-999999999999.98999</v>
      </c>
      <c r="AA84" s="621">
        <v>-999999999999.98999</v>
      </c>
      <c r="AB84" s="621">
        <v>-999999999999.98999</v>
      </c>
      <c r="AC84" s="621">
        <v>0</v>
      </c>
      <c r="AD84" s="621">
        <v>-999999999999.98999</v>
      </c>
      <c r="AE84" s="621">
        <v>0</v>
      </c>
      <c r="AF84" s="621">
        <v>-999999999999.98999</v>
      </c>
      <c r="AG84" s="621">
        <v>0</v>
      </c>
      <c r="AH84" s="621">
        <v>-999999999999.98999</v>
      </c>
      <c r="AI84" s="621">
        <v>0</v>
      </c>
      <c r="AJ84" s="621">
        <v>-999999999999.98999</v>
      </c>
      <c r="AK84" s="621">
        <v>0</v>
      </c>
      <c r="AL84" s="621">
        <v>-999999999999.98999</v>
      </c>
      <c r="AM84" s="621">
        <v>56668746.520000003</v>
      </c>
      <c r="AN84" s="621">
        <v>-999999999999.98999</v>
      </c>
      <c r="AO84" s="621">
        <v>0</v>
      </c>
      <c r="AP84" s="621">
        <v>-999999999999.98999</v>
      </c>
      <c r="AQ84" s="621">
        <v>0</v>
      </c>
      <c r="AR84" s="621">
        <v>-999999999999.98999</v>
      </c>
      <c r="AS84" s="568" t="s">
        <v>1225</v>
      </c>
      <c r="AT84" s="568">
        <v>1</v>
      </c>
      <c r="AU84" s="568" t="s">
        <v>1226</v>
      </c>
    </row>
    <row r="85" spans="1:47" ht="56.25">
      <c r="A85" s="618" t="s">
        <v>997</v>
      </c>
      <c r="B85" s="619" t="s">
        <v>1227</v>
      </c>
      <c r="C85" s="620" t="s">
        <v>1104</v>
      </c>
      <c r="D85" s="620" t="s">
        <v>120</v>
      </c>
      <c r="E85" s="621">
        <v>147608700</v>
      </c>
      <c r="F85" s="621">
        <v>-999999999999.98999</v>
      </c>
      <c r="G85" s="621">
        <v>-999999999999.98999</v>
      </c>
      <c r="H85" s="621">
        <v>-999999999999.98999</v>
      </c>
      <c r="I85" s="621">
        <v>0</v>
      </c>
      <c r="J85" s="621">
        <v>-999999999999.98999</v>
      </c>
      <c r="K85" s="621">
        <v>0</v>
      </c>
      <c r="L85" s="621">
        <v>-999999999999.98999</v>
      </c>
      <c r="M85" s="621">
        <v>0</v>
      </c>
      <c r="N85" s="621">
        <v>-999999999999.98999</v>
      </c>
      <c r="O85" s="621">
        <v>0</v>
      </c>
      <c r="P85" s="621">
        <v>-999999999999.98999</v>
      </c>
      <c r="Q85" s="621">
        <v>0</v>
      </c>
      <c r="R85" s="621">
        <v>-999999999999.98999</v>
      </c>
      <c r="S85" s="621">
        <v>147608700</v>
      </c>
      <c r="T85" s="621">
        <v>-999999999999.98999</v>
      </c>
      <c r="U85" s="621">
        <v>0</v>
      </c>
      <c r="V85" s="621">
        <v>-999999999999.98999</v>
      </c>
      <c r="W85" s="621">
        <v>0</v>
      </c>
      <c r="X85" s="621">
        <v>-999999999999.98999</v>
      </c>
      <c r="Y85" s="621">
        <v>45013203.380000003</v>
      </c>
      <c r="Z85" s="621">
        <v>-999999999999.98999</v>
      </c>
      <c r="AA85" s="621">
        <v>-999999999999.98999</v>
      </c>
      <c r="AB85" s="621">
        <v>-999999999999.98999</v>
      </c>
      <c r="AC85" s="621">
        <v>0</v>
      </c>
      <c r="AD85" s="621">
        <v>-999999999999.98999</v>
      </c>
      <c r="AE85" s="621">
        <v>0</v>
      </c>
      <c r="AF85" s="621">
        <v>-999999999999.98999</v>
      </c>
      <c r="AG85" s="621">
        <v>0</v>
      </c>
      <c r="AH85" s="621">
        <v>-999999999999.98999</v>
      </c>
      <c r="AI85" s="621">
        <v>0</v>
      </c>
      <c r="AJ85" s="621">
        <v>-999999999999.98999</v>
      </c>
      <c r="AK85" s="621">
        <v>0</v>
      </c>
      <c r="AL85" s="621">
        <v>-999999999999.98999</v>
      </c>
      <c r="AM85" s="621">
        <v>45013203.380000003</v>
      </c>
      <c r="AN85" s="621">
        <v>-999999999999.98999</v>
      </c>
      <c r="AO85" s="621">
        <v>0</v>
      </c>
      <c r="AP85" s="621">
        <v>-999999999999.98999</v>
      </c>
      <c r="AQ85" s="621">
        <v>0</v>
      </c>
      <c r="AR85" s="621">
        <v>-999999999999.98999</v>
      </c>
      <c r="AS85" s="568" t="s">
        <v>1228</v>
      </c>
      <c r="AT85" s="568">
        <v>2</v>
      </c>
      <c r="AU85" s="568" t="s">
        <v>1229</v>
      </c>
    </row>
    <row r="86" spans="1:47" ht="67.5">
      <c r="A86" s="618" t="s">
        <v>998</v>
      </c>
      <c r="B86" s="619" t="s">
        <v>1230</v>
      </c>
      <c r="C86" s="620" t="s">
        <v>1104</v>
      </c>
      <c r="D86" s="620" t="s">
        <v>120</v>
      </c>
      <c r="E86" s="621">
        <v>147608700</v>
      </c>
      <c r="F86" s="621">
        <v>-999999999999.98999</v>
      </c>
      <c r="G86" s="621">
        <v>-999999999999.98999</v>
      </c>
      <c r="H86" s="621">
        <v>-999999999999.98999</v>
      </c>
      <c r="I86" s="621">
        <v>0</v>
      </c>
      <c r="J86" s="621">
        <v>-999999999999.98999</v>
      </c>
      <c r="K86" s="621">
        <v>0</v>
      </c>
      <c r="L86" s="621">
        <v>-999999999999.98999</v>
      </c>
      <c r="M86" s="621">
        <v>0</v>
      </c>
      <c r="N86" s="621">
        <v>-999999999999.98999</v>
      </c>
      <c r="O86" s="621">
        <v>0</v>
      </c>
      <c r="P86" s="621">
        <v>-999999999999.98999</v>
      </c>
      <c r="Q86" s="621">
        <v>0</v>
      </c>
      <c r="R86" s="621">
        <v>-999999999999.98999</v>
      </c>
      <c r="S86" s="621">
        <v>147608700</v>
      </c>
      <c r="T86" s="621">
        <v>-999999999999.98999</v>
      </c>
      <c r="U86" s="621">
        <v>0</v>
      </c>
      <c r="V86" s="621">
        <v>-999999999999.98999</v>
      </c>
      <c r="W86" s="621">
        <v>0</v>
      </c>
      <c r="X86" s="621">
        <v>-999999999999.98999</v>
      </c>
      <c r="Y86" s="621">
        <v>45013203.380000003</v>
      </c>
      <c r="Z86" s="621">
        <v>-999999999999.98999</v>
      </c>
      <c r="AA86" s="621">
        <v>-999999999999.98999</v>
      </c>
      <c r="AB86" s="621">
        <v>-999999999999.98999</v>
      </c>
      <c r="AC86" s="621">
        <v>0</v>
      </c>
      <c r="AD86" s="621">
        <v>-999999999999.98999</v>
      </c>
      <c r="AE86" s="621">
        <v>0</v>
      </c>
      <c r="AF86" s="621">
        <v>-999999999999.98999</v>
      </c>
      <c r="AG86" s="621">
        <v>0</v>
      </c>
      <c r="AH86" s="621">
        <v>-999999999999.98999</v>
      </c>
      <c r="AI86" s="621">
        <v>0</v>
      </c>
      <c r="AJ86" s="621">
        <v>-999999999999.98999</v>
      </c>
      <c r="AK86" s="621">
        <v>0</v>
      </c>
      <c r="AL86" s="621">
        <v>-999999999999.98999</v>
      </c>
      <c r="AM86" s="621">
        <v>45013203.380000003</v>
      </c>
      <c r="AN86" s="621">
        <v>-999999999999.98999</v>
      </c>
      <c r="AO86" s="621">
        <v>0</v>
      </c>
      <c r="AP86" s="621">
        <v>-999999999999.98999</v>
      </c>
      <c r="AQ86" s="621">
        <v>0</v>
      </c>
      <c r="AR86" s="621">
        <v>-999999999999.98999</v>
      </c>
      <c r="AS86" s="568" t="s">
        <v>1231</v>
      </c>
      <c r="AT86" s="568">
        <v>3</v>
      </c>
      <c r="AU86" s="568" t="s">
        <v>1232</v>
      </c>
    </row>
    <row r="87" spans="1:47" ht="56.25">
      <c r="A87" s="618" t="s">
        <v>999</v>
      </c>
      <c r="B87" s="619" t="s">
        <v>1233</v>
      </c>
      <c r="C87" s="620" t="s">
        <v>1234</v>
      </c>
      <c r="D87" s="620" t="s">
        <v>120</v>
      </c>
      <c r="E87" s="621">
        <v>23750400</v>
      </c>
      <c r="F87" s="621">
        <v>-999999999999.98999</v>
      </c>
      <c r="G87" s="621">
        <v>-999999999999.98999</v>
      </c>
      <c r="H87" s="621">
        <v>-999999999999.98999</v>
      </c>
      <c r="I87" s="621">
        <v>0</v>
      </c>
      <c r="J87" s="621">
        <v>-999999999999.98999</v>
      </c>
      <c r="K87" s="621">
        <v>0</v>
      </c>
      <c r="L87" s="621">
        <v>-999999999999.98999</v>
      </c>
      <c r="M87" s="621">
        <v>0</v>
      </c>
      <c r="N87" s="621">
        <v>-999999999999.98999</v>
      </c>
      <c r="O87" s="621">
        <v>0</v>
      </c>
      <c r="P87" s="621">
        <v>-999999999999.98999</v>
      </c>
      <c r="Q87" s="621">
        <v>0</v>
      </c>
      <c r="R87" s="621">
        <v>-999999999999.98999</v>
      </c>
      <c r="S87" s="621">
        <v>23750400</v>
      </c>
      <c r="T87" s="621">
        <v>-999999999999.98999</v>
      </c>
      <c r="U87" s="621">
        <v>0</v>
      </c>
      <c r="V87" s="621">
        <v>-999999999999.98999</v>
      </c>
      <c r="W87" s="621">
        <v>0</v>
      </c>
      <c r="X87" s="621">
        <v>-999999999999.98999</v>
      </c>
      <c r="Y87" s="621">
        <v>6742582.8399999999</v>
      </c>
      <c r="Z87" s="621">
        <v>-999999999999.98999</v>
      </c>
      <c r="AA87" s="621">
        <v>-999999999999.98999</v>
      </c>
      <c r="AB87" s="621">
        <v>-999999999999.98999</v>
      </c>
      <c r="AC87" s="621">
        <v>0</v>
      </c>
      <c r="AD87" s="621">
        <v>-999999999999.98999</v>
      </c>
      <c r="AE87" s="621">
        <v>0</v>
      </c>
      <c r="AF87" s="621">
        <v>-999999999999.98999</v>
      </c>
      <c r="AG87" s="621">
        <v>0</v>
      </c>
      <c r="AH87" s="621">
        <v>-999999999999.98999</v>
      </c>
      <c r="AI87" s="621">
        <v>0</v>
      </c>
      <c r="AJ87" s="621">
        <v>-999999999999.98999</v>
      </c>
      <c r="AK87" s="621">
        <v>0</v>
      </c>
      <c r="AL87" s="621">
        <v>-999999999999.98999</v>
      </c>
      <c r="AM87" s="621">
        <v>6742582.8399999999</v>
      </c>
      <c r="AN87" s="621">
        <v>-999999999999.98999</v>
      </c>
      <c r="AO87" s="621">
        <v>0</v>
      </c>
      <c r="AP87" s="621">
        <v>-999999999999.98999</v>
      </c>
      <c r="AQ87" s="621">
        <v>0</v>
      </c>
      <c r="AR87" s="621">
        <v>-999999999999.98999</v>
      </c>
      <c r="AS87" s="568" t="s">
        <v>1235</v>
      </c>
      <c r="AT87" s="568">
        <v>2</v>
      </c>
      <c r="AU87" s="568" t="s">
        <v>1236</v>
      </c>
    </row>
    <row r="88" spans="1:47" ht="67.5">
      <c r="A88" s="618" t="s">
        <v>998</v>
      </c>
      <c r="B88" s="619" t="s">
        <v>1237</v>
      </c>
      <c r="C88" s="620" t="s">
        <v>1234</v>
      </c>
      <c r="D88" s="620" t="s">
        <v>120</v>
      </c>
      <c r="E88" s="621">
        <v>23750400</v>
      </c>
      <c r="F88" s="621">
        <v>-999999999999.98999</v>
      </c>
      <c r="G88" s="621">
        <v>-999999999999.98999</v>
      </c>
      <c r="H88" s="621">
        <v>-999999999999.98999</v>
      </c>
      <c r="I88" s="621">
        <v>0</v>
      </c>
      <c r="J88" s="621">
        <v>-999999999999.98999</v>
      </c>
      <c r="K88" s="621">
        <v>0</v>
      </c>
      <c r="L88" s="621">
        <v>-999999999999.98999</v>
      </c>
      <c r="M88" s="621">
        <v>0</v>
      </c>
      <c r="N88" s="621">
        <v>-999999999999.98999</v>
      </c>
      <c r="O88" s="621">
        <v>0</v>
      </c>
      <c r="P88" s="621">
        <v>-999999999999.98999</v>
      </c>
      <c r="Q88" s="621">
        <v>0</v>
      </c>
      <c r="R88" s="621">
        <v>-999999999999.98999</v>
      </c>
      <c r="S88" s="621">
        <v>23750400</v>
      </c>
      <c r="T88" s="621">
        <v>-999999999999.98999</v>
      </c>
      <c r="U88" s="621">
        <v>0</v>
      </c>
      <c r="V88" s="621">
        <v>-999999999999.98999</v>
      </c>
      <c r="W88" s="621">
        <v>0</v>
      </c>
      <c r="X88" s="621">
        <v>-999999999999.98999</v>
      </c>
      <c r="Y88" s="621">
        <v>6742582.8399999999</v>
      </c>
      <c r="Z88" s="621">
        <v>-999999999999.98999</v>
      </c>
      <c r="AA88" s="621">
        <v>-999999999999.98999</v>
      </c>
      <c r="AB88" s="621">
        <v>-999999999999.98999</v>
      </c>
      <c r="AC88" s="621">
        <v>0</v>
      </c>
      <c r="AD88" s="621">
        <v>-999999999999.98999</v>
      </c>
      <c r="AE88" s="621">
        <v>0</v>
      </c>
      <c r="AF88" s="621">
        <v>-999999999999.98999</v>
      </c>
      <c r="AG88" s="621">
        <v>0</v>
      </c>
      <c r="AH88" s="621">
        <v>-999999999999.98999</v>
      </c>
      <c r="AI88" s="621">
        <v>0</v>
      </c>
      <c r="AJ88" s="621">
        <v>-999999999999.98999</v>
      </c>
      <c r="AK88" s="621">
        <v>0</v>
      </c>
      <c r="AL88" s="621">
        <v>-999999999999.98999</v>
      </c>
      <c r="AM88" s="621">
        <v>6742582.8399999999</v>
      </c>
      <c r="AN88" s="621">
        <v>-999999999999.98999</v>
      </c>
      <c r="AO88" s="621">
        <v>0</v>
      </c>
      <c r="AP88" s="621">
        <v>-999999999999.98999</v>
      </c>
      <c r="AQ88" s="621">
        <v>0</v>
      </c>
      <c r="AR88" s="621">
        <v>-999999999999.98999</v>
      </c>
      <c r="AS88" s="568" t="s">
        <v>1238</v>
      </c>
      <c r="AT88" s="568">
        <v>3</v>
      </c>
      <c r="AU88" s="568" t="s">
        <v>1239</v>
      </c>
    </row>
    <row r="89" spans="1:47" ht="56.25">
      <c r="A89" s="618" t="s">
        <v>1000</v>
      </c>
      <c r="B89" s="619" t="s">
        <v>1240</v>
      </c>
      <c r="C89" s="620" t="s">
        <v>1241</v>
      </c>
      <c r="D89" s="620" t="s">
        <v>120</v>
      </c>
      <c r="E89" s="621">
        <v>8375800</v>
      </c>
      <c r="F89" s="621">
        <v>-999999999999.98999</v>
      </c>
      <c r="G89" s="621">
        <v>-999999999999.98999</v>
      </c>
      <c r="H89" s="621">
        <v>-999999999999.98999</v>
      </c>
      <c r="I89" s="621">
        <v>0</v>
      </c>
      <c r="J89" s="621">
        <v>-999999999999.98999</v>
      </c>
      <c r="K89" s="621">
        <v>0</v>
      </c>
      <c r="L89" s="621">
        <v>-999999999999.98999</v>
      </c>
      <c r="M89" s="621">
        <v>0</v>
      </c>
      <c r="N89" s="621">
        <v>-999999999999.98999</v>
      </c>
      <c r="O89" s="621">
        <v>0</v>
      </c>
      <c r="P89" s="621">
        <v>-999999999999.98999</v>
      </c>
      <c r="Q89" s="621">
        <v>0</v>
      </c>
      <c r="R89" s="621">
        <v>-999999999999.98999</v>
      </c>
      <c r="S89" s="621">
        <v>8375800</v>
      </c>
      <c r="T89" s="621">
        <v>-999999999999.98999</v>
      </c>
      <c r="U89" s="621">
        <v>0</v>
      </c>
      <c r="V89" s="621">
        <v>-999999999999.98999</v>
      </c>
      <c r="W89" s="621">
        <v>0</v>
      </c>
      <c r="X89" s="621">
        <v>-999999999999.98999</v>
      </c>
      <c r="Y89" s="621">
        <v>3487453.01</v>
      </c>
      <c r="Z89" s="621">
        <v>-999999999999.98999</v>
      </c>
      <c r="AA89" s="621">
        <v>-999999999999.98999</v>
      </c>
      <c r="AB89" s="621">
        <v>-999999999999.98999</v>
      </c>
      <c r="AC89" s="621">
        <v>0</v>
      </c>
      <c r="AD89" s="621">
        <v>-999999999999.98999</v>
      </c>
      <c r="AE89" s="621">
        <v>0</v>
      </c>
      <c r="AF89" s="621">
        <v>-999999999999.98999</v>
      </c>
      <c r="AG89" s="621">
        <v>0</v>
      </c>
      <c r="AH89" s="621">
        <v>-999999999999.98999</v>
      </c>
      <c r="AI89" s="621">
        <v>0</v>
      </c>
      <c r="AJ89" s="621">
        <v>-999999999999.98999</v>
      </c>
      <c r="AK89" s="621">
        <v>0</v>
      </c>
      <c r="AL89" s="621">
        <v>-999999999999.98999</v>
      </c>
      <c r="AM89" s="621">
        <v>3487453.01</v>
      </c>
      <c r="AN89" s="621">
        <v>-999999999999.98999</v>
      </c>
      <c r="AO89" s="621">
        <v>0</v>
      </c>
      <c r="AP89" s="621">
        <v>-999999999999.98999</v>
      </c>
      <c r="AQ89" s="621">
        <v>0</v>
      </c>
      <c r="AR89" s="621">
        <v>-999999999999.98999</v>
      </c>
      <c r="AS89" s="568" t="s">
        <v>1242</v>
      </c>
      <c r="AT89" s="568">
        <v>2</v>
      </c>
      <c r="AU89" s="568" t="s">
        <v>1243</v>
      </c>
    </row>
    <row r="90" spans="1:47" ht="67.5">
      <c r="A90" s="618" t="s">
        <v>998</v>
      </c>
      <c r="B90" s="619" t="s">
        <v>1244</v>
      </c>
      <c r="C90" s="620" t="s">
        <v>1241</v>
      </c>
      <c r="D90" s="620" t="s">
        <v>120</v>
      </c>
      <c r="E90" s="621">
        <v>8375800</v>
      </c>
      <c r="F90" s="621">
        <v>-999999999999.98999</v>
      </c>
      <c r="G90" s="621">
        <v>-999999999999.98999</v>
      </c>
      <c r="H90" s="621">
        <v>-999999999999.98999</v>
      </c>
      <c r="I90" s="621">
        <v>0</v>
      </c>
      <c r="J90" s="621">
        <v>-999999999999.98999</v>
      </c>
      <c r="K90" s="621">
        <v>0</v>
      </c>
      <c r="L90" s="621">
        <v>-999999999999.98999</v>
      </c>
      <c r="M90" s="621">
        <v>0</v>
      </c>
      <c r="N90" s="621">
        <v>-999999999999.98999</v>
      </c>
      <c r="O90" s="621">
        <v>0</v>
      </c>
      <c r="P90" s="621">
        <v>-999999999999.98999</v>
      </c>
      <c r="Q90" s="621">
        <v>0</v>
      </c>
      <c r="R90" s="621">
        <v>-999999999999.98999</v>
      </c>
      <c r="S90" s="621">
        <v>8375800</v>
      </c>
      <c r="T90" s="621">
        <v>-999999999999.98999</v>
      </c>
      <c r="U90" s="621">
        <v>0</v>
      </c>
      <c r="V90" s="621">
        <v>-999999999999.98999</v>
      </c>
      <c r="W90" s="621">
        <v>0</v>
      </c>
      <c r="X90" s="621">
        <v>-999999999999.98999</v>
      </c>
      <c r="Y90" s="621">
        <v>3487453.01</v>
      </c>
      <c r="Z90" s="621">
        <v>-999999999999.98999</v>
      </c>
      <c r="AA90" s="621">
        <v>-999999999999.98999</v>
      </c>
      <c r="AB90" s="621">
        <v>-999999999999.98999</v>
      </c>
      <c r="AC90" s="621">
        <v>0</v>
      </c>
      <c r="AD90" s="621">
        <v>-999999999999.98999</v>
      </c>
      <c r="AE90" s="621">
        <v>0</v>
      </c>
      <c r="AF90" s="621">
        <v>-999999999999.98999</v>
      </c>
      <c r="AG90" s="621">
        <v>0</v>
      </c>
      <c r="AH90" s="621">
        <v>-999999999999.98999</v>
      </c>
      <c r="AI90" s="621">
        <v>0</v>
      </c>
      <c r="AJ90" s="621">
        <v>-999999999999.98999</v>
      </c>
      <c r="AK90" s="621">
        <v>0</v>
      </c>
      <c r="AL90" s="621">
        <v>-999999999999.98999</v>
      </c>
      <c r="AM90" s="621">
        <v>3487453.01</v>
      </c>
      <c r="AN90" s="621">
        <v>-999999999999.98999</v>
      </c>
      <c r="AO90" s="621">
        <v>0</v>
      </c>
      <c r="AP90" s="621">
        <v>-999999999999.98999</v>
      </c>
      <c r="AQ90" s="621">
        <v>0</v>
      </c>
      <c r="AR90" s="621">
        <v>-999999999999.98999</v>
      </c>
      <c r="AS90" s="568" t="s">
        <v>1245</v>
      </c>
      <c r="AT90" s="568">
        <v>3</v>
      </c>
      <c r="AU90" s="568" t="s">
        <v>1246</v>
      </c>
    </row>
    <row r="91" spans="1:47" ht="22.5">
      <c r="A91" s="618" t="s">
        <v>1001</v>
      </c>
      <c r="B91" s="619" t="s">
        <v>1247</v>
      </c>
      <c r="C91" s="620" t="s">
        <v>1010</v>
      </c>
      <c r="D91" s="620" t="s">
        <v>120</v>
      </c>
      <c r="E91" s="621">
        <v>4459279</v>
      </c>
      <c r="F91" s="621">
        <v>-999999999999.98999</v>
      </c>
      <c r="G91" s="621">
        <v>-999999999999.98999</v>
      </c>
      <c r="H91" s="621">
        <v>-999999999999.98999</v>
      </c>
      <c r="I91" s="621">
        <v>0</v>
      </c>
      <c r="J91" s="621">
        <v>-999999999999.98999</v>
      </c>
      <c r="K91" s="621">
        <v>0</v>
      </c>
      <c r="L91" s="621">
        <v>-999999999999.98999</v>
      </c>
      <c r="M91" s="621">
        <v>0</v>
      </c>
      <c r="N91" s="621">
        <v>-999999999999.98999</v>
      </c>
      <c r="O91" s="621">
        <v>0</v>
      </c>
      <c r="P91" s="621">
        <v>-999999999999.98999</v>
      </c>
      <c r="Q91" s="621">
        <v>0</v>
      </c>
      <c r="R91" s="621">
        <v>-999999999999.98999</v>
      </c>
      <c r="S91" s="621">
        <v>4459279</v>
      </c>
      <c r="T91" s="621">
        <v>-999999999999.98999</v>
      </c>
      <c r="U91" s="621">
        <v>0</v>
      </c>
      <c r="V91" s="621">
        <v>-999999999999.98999</v>
      </c>
      <c r="W91" s="621">
        <v>0</v>
      </c>
      <c r="X91" s="621">
        <v>-999999999999.98999</v>
      </c>
      <c r="Y91" s="621">
        <v>1425507.29</v>
      </c>
      <c r="Z91" s="621">
        <v>-999999999999.98999</v>
      </c>
      <c r="AA91" s="621">
        <v>-999999999999.98999</v>
      </c>
      <c r="AB91" s="621">
        <v>-999999999999.98999</v>
      </c>
      <c r="AC91" s="621">
        <v>0</v>
      </c>
      <c r="AD91" s="621">
        <v>-999999999999.98999</v>
      </c>
      <c r="AE91" s="621">
        <v>0</v>
      </c>
      <c r="AF91" s="621">
        <v>-999999999999.98999</v>
      </c>
      <c r="AG91" s="621">
        <v>0</v>
      </c>
      <c r="AH91" s="621">
        <v>-999999999999.98999</v>
      </c>
      <c r="AI91" s="621">
        <v>0</v>
      </c>
      <c r="AJ91" s="621">
        <v>-999999999999.98999</v>
      </c>
      <c r="AK91" s="621">
        <v>0</v>
      </c>
      <c r="AL91" s="621">
        <v>-999999999999.98999</v>
      </c>
      <c r="AM91" s="621">
        <v>1425507.29</v>
      </c>
      <c r="AN91" s="621">
        <v>-999999999999.98999</v>
      </c>
      <c r="AO91" s="621">
        <v>0</v>
      </c>
      <c r="AP91" s="621">
        <v>-999999999999.98999</v>
      </c>
      <c r="AQ91" s="621">
        <v>0</v>
      </c>
      <c r="AR91" s="621">
        <v>-999999999999.98999</v>
      </c>
      <c r="AS91" s="568" t="s">
        <v>1248</v>
      </c>
      <c r="AT91" s="568">
        <v>2</v>
      </c>
      <c r="AU91" s="568" t="s">
        <v>1249</v>
      </c>
    </row>
    <row r="92" spans="1:47" ht="67.5">
      <c r="A92" s="618" t="s">
        <v>998</v>
      </c>
      <c r="B92" s="619" t="s">
        <v>1250</v>
      </c>
      <c r="C92" s="620" t="s">
        <v>1010</v>
      </c>
      <c r="D92" s="620" t="s">
        <v>120</v>
      </c>
      <c r="E92" s="621">
        <v>4459279</v>
      </c>
      <c r="F92" s="621">
        <v>-999999999999.98999</v>
      </c>
      <c r="G92" s="621">
        <v>-999999999999.98999</v>
      </c>
      <c r="H92" s="621">
        <v>-999999999999.98999</v>
      </c>
      <c r="I92" s="621">
        <v>0</v>
      </c>
      <c r="J92" s="621">
        <v>-999999999999.98999</v>
      </c>
      <c r="K92" s="621">
        <v>0</v>
      </c>
      <c r="L92" s="621">
        <v>-999999999999.98999</v>
      </c>
      <c r="M92" s="621">
        <v>0</v>
      </c>
      <c r="N92" s="621">
        <v>-999999999999.98999</v>
      </c>
      <c r="O92" s="621">
        <v>0</v>
      </c>
      <c r="P92" s="621">
        <v>-999999999999.98999</v>
      </c>
      <c r="Q92" s="621">
        <v>0</v>
      </c>
      <c r="R92" s="621">
        <v>-999999999999.98999</v>
      </c>
      <c r="S92" s="621">
        <v>4459279</v>
      </c>
      <c r="T92" s="621">
        <v>-999999999999.98999</v>
      </c>
      <c r="U92" s="621">
        <v>0</v>
      </c>
      <c r="V92" s="621">
        <v>-999999999999.98999</v>
      </c>
      <c r="W92" s="621">
        <v>0</v>
      </c>
      <c r="X92" s="621">
        <v>-999999999999.98999</v>
      </c>
      <c r="Y92" s="621">
        <v>1425507.29</v>
      </c>
      <c r="Z92" s="621">
        <v>-999999999999.98999</v>
      </c>
      <c r="AA92" s="621">
        <v>-999999999999.98999</v>
      </c>
      <c r="AB92" s="621">
        <v>-999999999999.98999</v>
      </c>
      <c r="AC92" s="621">
        <v>0</v>
      </c>
      <c r="AD92" s="621">
        <v>-999999999999.98999</v>
      </c>
      <c r="AE92" s="621">
        <v>0</v>
      </c>
      <c r="AF92" s="621">
        <v>-999999999999.98999</v>
      </c>
      <c r="AG92" s="621">
        <v>0</v>
      </c>
      <c r="AH92" s="621">
        <v>-999999999999.98999</v>
      </c>
      <c r="AI92" s="621">
        <v>0</v>
      </c>
      <c r="AJ92" s="621">
        <v>-999999999999.98999</v>
      </c>
      <c r="AK92" s="621">
        <v>0</v>
      </c>
      <c r="AL92" s="621">
        <v>-999999999999.98999</v>
      </c>
      <c r="AM92" s="621">
        <v>1425507.29</v>
      </c>
      <c r="AN92" s="621">
        <v>-999999999999.98999</v>
      </c>
      <c r="AO92" s="621">
        <v>0</v>
      </c>
      <c r="AP92" s="621">
        <v>-999999999999.98999</v>
      </c>
      <c r="AQ92" s="621">
        <v>0</v>
      </c>
      <c r="AR92" s="621">
        <v>-999999999999.98999</v>
      </c>
      <c r="AS92" s="568" t="s">
        <v>1251</v>
      </c>
      <c r="AT92" s="568">
        <v>3</v>
      </c>
      <c r="AU92" s="568" t="s">
        <v>1252</v>
      </c>
    </row>
    <row r="93" spans="1:47" ht="178.5">
      <c r="A93" s="618" t="s">
        <v>1002</v>
      </c>
      <c r="B93" s="619" t="s">
        <v>1253</v>
      </c>
      <c r="C93" s="620" t="s">
        <v>1010</v>
      </c>
      <c r="D93" s="620" t="s">
        <v>120</v>
      </c>
      <c r="E93" s="621">
        <v>53784962.600000001</v>
      </c>
      <c r="F93" s="621">
        <v>-999999999999.98999</v>
      </c>
      <c r="G93" s="621">
        <v>-999999999999.98999</v>
      </c>
      <c r="H93" s="621">
        <v>-999999999999.98999</v>
      </c>
      <c r="I93" s="621">
        <v>0</v>
      </c>
      <c r="J93" s="621">
        <v>-999999999999.98999</v>
      </c>
      <c r="K93" s="621">
        <v>0</v>
      </c>
      <c r="L93" s="621">
        <v>-999999999999.98999</v>
      </c>
      <c r="M93" s="621">
        <v>0</v>
      </c>
      <c r="N93" s="621">
        <v>-999999999999.98999</v>
      </c>
      <c r="O93" s="621">
        <v>0</v>
      </c>
      <c r="P93" s="621">
        <v>-999999999999.98999</v>
      </c>
      <c r="Q93" s="621">
        <v>0</v>
      </c>
      <c r="R93" s="621">
        <v>-999999999999.98999</v>
      </c>
      <c r="S93" s="621">
        <v>53784962.600000001</v>
      </c>
      <c r="T93" s="621">
        <v>-999999999999.98999</v>
      </c>
      <c r="U93" s="621">
        <v>0</v>
      </c>
      <c r="V93" s="621">
        <v>-999999999999.98999</v>
      </c>
      <c r="W93" s="621">
        <v>0</v>
      </c>
      <c r="X93" s="621">
        <v>-999999999999.98999</v>
      </c>
      <c r="Y93" s="621">
        <v>15945967.560000001</v>
      </c>
      <c r="Z93" s="621">
        <v>-999999999999.98999</v>
      </c>
      <c r="AA93" s="621">
        <v>-999999999999.98999</v>
      </c>
      <c r="AB93" s="621">
        <v>-999999999999.98999</v>
      </c>
      <c r="AC93" s="621">
        <v>0</v>
      </c>
      <c r="AD93" s="621">
        <v>-999999999999.98999</v>
      </c>
      <c r="AE93" s="621">
        <v>0</v>
      </c>
      <c r="AF93" s="621">
        <v>-999999999999.98999</v>
      </c>
      <c r="AG93" s="621">
        <v>0</v>
      </c>
      <c r="AH93" s="621">
        <v>-999999999999.98999</v>
      </c>
      <c r="AI93" s="621">
        <v>0</v>
      </c>
      <c r="AJ93" s="621">
        <v>-999999999999.98999</v>
      </c>
      <c r="AK93" s="621">
        <v>0</v>
      </c>
      <c r="AL93" s="621">
        <v>-999999999999.98999</v>
      </c>
      <c r="AM93" s="621">
        <v>15945967.560000001</v>
      </c>
      <c r="AN93" s="621">
        <v>-999999999999.98999</v>
      </c>
      <c r="AO93" s="621">
        <v>0</v>
      </c>
      <c r="AP93" s="621">
        <v>-999999999999.98999</v>
      </c>
      <c r="AQ93" s="621">
        <v>0</v>
      </c>
      <c r="AR93" s="621">
        <v>-999999999999.98999</v>
      </c>
      <c r="AS93" s="568" t="s">
        <v>1254</v>
      </c>
      <c r="AT93" s="568">
        <v>1</v>
      </c>
      <c r="AU93" s="568" t="s">
        <v>1255</v>
      </c>
    </row>
    <row r="94" spans="1:47" ht="56.25">
      <c r="A94" s="618" t="s">
        <v>997</v>
      </c>
      <c r="B94" s="619" t="s">
        <v>1256</v>
      </c>
      <c r="C94" s="620" t="s">
        <v>1104</v>
      </c>
      <c r="D94" s="620" t="s">
        <v>120</v>
      </c>
      <c r="E94" s="621">
        <v>43101800</v>
      </c>
      <c r="F94" s="621">
        <v>-999999999999.98999</v>
      </c>
      <c r="G94" s="621">
        <v>-999999999999.98999</v>
      </c>
      <c r="H94" s="621">
        <v>-999999999999.98999</v>
      </c>
      <c r="I94" s="621">
        <v>0</v>
      </c>
      <c r="J94" s="621">
        <v>-999999999999.98999</v>
      </c>
      <c r="K94" s="621">
        <v>0</v>
      </c>
      <c r="L94" s="621">
        <v>-999999999999.98999</v>
      </c>
      <c r="M94" s="621">
        <v>0</v>
      </c>
      <c r="N94" s="621">
        <v>-999999999999.98999</v>
      </c>
      <c r="O94" s="621">
        <v>0</v>
      </c>
      <c r="P94" s="621">
        <v>-999999999999.98999</v>
      </c>
      <c r="Q94" s="621">
        <v>0</v>
      </c>
      <c r="R94" s="621">
        <v>-999999999999.98999</v>
      </c>
      <c r="S94" s="621">
        <v>43101800</v>
      </c>
      <c r="T94" s="621">
        <v>-999999999999.98999</v>
      </c>
      <c r="U94" s="621">
        <v>0</v>
      </c>
      <c r="V94" s="621">
        <v>-999999999999.98999</v>
      </c>
      <c r="W94" s="621">
        <v>0</v>
      </c>
      <c r="X94" s="621">
        <v>-999999999999.98999</v>
      </c>
      <c r="Y94" s="621">
        <v>12464778.880000001</v>
      </c>
      <c r="Z94" s="621">
        <v>-999999999999.98999</v>
      </c>
      <c r="AA94" s="621">
        <v>-999999999999.98999</v>
      </c>
      <c r="AB94" s="621">
        <v>-999999999999.98999</v>
      </c>
      <c r="AC94" s="621">
        <v>0</v>
      </c>
      <c r="AD94" s="621">
        <v>-999999999999.98999</v>
      </c>
      <c r="AE94" s="621">
        <v>0</v>
      </c>
      <c r="AF94" s="621">
        <v>-999999999999.98999</v>
      </c>
      <c r="AG94" s="621">
        <v>0</v>
      </c>
      <c r="AH94" s="621">
        <v>-999999999999.98999</v>
      </c>
      <c r="AI94" s="621">
        <v>0</v>
      </c>
      <c r="AJ94" s="621">
        <v>-999999999999.98999</v>
      </c>
      <c r="AK94" s="621">
        <v>0</v>
      </c>
      <c r="AL94" s="621">
        <v>-999999999999.98999</v>
      </c>
      <c r="AM94" s="621">
        <v>12464778.880000001</v>
      </c>
      <c r="AN94" s="621">
        <v>-999999999999.98999</v>
      </c>
      <c r="AO94" s="621">
        <v>0</v>
      </c>
      <c r="AP94" s="621">
        <v>-999999999999.98999</v>
      </c>
      <c r="AQ94" s="621">
        <v>0</v>
      </c>
      <c r="AR94" s="621">
        <v>-999999999999.98999</v>
      </c>
      <c r="AS94" s="568" t="s">
        <v>1257</v>
      </c>
      <c r="AT94" s="568">
        <v>2</v>
      </c>
      <c r="AU94" s="568" t="s">
        <v>1258</v>
      </c>
    </row>
    <row r="95" spans="1:47" ht="67.5">
      <c r="A95" s="618" t="s">
        <v>998</v>
      </c>
      <c r="B95" s="619" t="s">
        <v>1259</v>
      </c>
      <c r="C95" s="620" t="s">
        <v>1104</v>
      </c>
      <c r="D95" s="620" t="s">
        <v>120</v>
      </c>
      <c r="E95" s="621">
        <v>43101800</v>
      </c>
      <c r="F95" s="621">
        <v>-999999999999.98999</v>
      </c>
      <c r="G95" s="621">
        <v>-999999999999.98999</v>
      </c>
      <c r="H95" s="621">
        <v>-999999999999.98999</v>
      </c>
      <c r="I95" s="621">
        <v>0</v>
      </c>
      <c r="J95" s="621">
        <v>-999999999999.98999</v>
      </c>
      <c r="K95" s="621">
        <v>0</v>
      </c>
      <c r="L95" s="621">
        <v>-999999999999.98999</v>
      </c>
      <c r="M95" s="621">
        <v>0</v>
      </c>
      <c r="N95" s="621">
        <v>-999999999999.98999</v>
      </c>
      <c r="O95" s="621">
        <v>0</v>
      </c>
      <c r="P95" s="621">
        <v>-999999999999.98999</v>
      </c>
      <c r="Q95" s="621">
        <v>0</v>
      </c>
      <c r="R95" s="621">
        <v>-999999999999.98999</v>
      </c>
      <c r="S95" s="621">
        <v>43101800</v>
      </c>
      <c r="T95" s="621">
        <v>-999999999999.98999</v>
      </c>
      <c r="U95" s="621">
        <v>0</v>
      </c>
      <c r="V95" s="621">
        <v>-999999999999.98999</v>
      </c>
      <c r="W95" s="621">
        <v>0</v>
      </c>
      <c r="X95" s="621">
        <v>-999999999999.98999</v>
      </c>
      <c r="Y95" s="621">
        <v>12464778.880000001</v>
      </c>
      <c r="Z95" s="621">
        <v>-999999999999.98999</v>
      </c>
      <c r="AA95" s="621">
        <v>-999999999999.98999</v>
      </c>
      <c r="AB95" s="621">
        <v>-999999999999.98999</v>
      </c>
      <c r="AC95" s="621">
        <v>0</v>
      </c>
      <c r="AD95" s="621">
        <v>-999999999999.98999</v>
      </c>
      <c r="AE95" s="621">
        <v>0</v>
      </c>
      <c r="AF95" s="621">
        <v>-999999999999.98999</v>
      </c>
      <c r="AG95" s="621">
        <v>0</v>
      </c>
      <c r="AH95" s="621">
        <v>-999999999999.98999</v>
      </c>
      <c r="AI95" s="621">
        <v>0</v>
      </c>
      <c r="AJ95" s="621">
        <v>-999999999999.98999</v>
      </c>
      <c r="AK95" s="621">
        <v>0</v>
      </c>
      <c r="AL95" s="621">
        <v>-999999999999.98999</v>
      </c>
      <c r="AM95" s="621">
        <v>12464778.880000001</v>
      </c>
      <c r="AN95" s="621">
        <v>-999999999999.98999</v>
      </c>
      <c r="AO95" s="621">
        <v>0</v>
      </c>
      <c r="AP95" s="621">
        <v>-999999999999.98999</v>
      </c>
      <c r="AQ95" s="621">
        <v>0</v>
      </c>
      <c r="AR95" s="621">
        <v>-999999999999.98999</v>
      </c>
      <c r="AS95" s="568" t="s">
        <v>1260</v>
      </c>
      <c r="AT95" s="568">
        <v>3</v>
      </c>
      <c r="AU95" s="568" t="s">
        <v>1261</v>
      </c>
    </row>
    <row r="96" spans="1:47" ht="56.25">
      <c r="A96" s="618" t="s">
        <v>999</v>
      </c>
      <c r="B96" s="619" t="s">
        <v>1262</v>
      </c>
      <c r="C96" s="620" t="s">
        <v>1234</v>
      </c>
      <c r="D96" s="620" t="s">
        <v>120</v>
      </c>
      <c r="E96" s="621">
        <v>6935267.5999999996</v>
      </c>
      <c r="F96" s="621">
        <v>-999999999999.98999</v>
      </c>
      <c r="G96" s="621">
        <v>-999999999999.98999</v>
      </c>
      <c r="H96" s="621">
        <v>-999999999999.98999</v>
      </c>
      <c r="I96" s="621">
        <v>0</v>
      </c>
      <c r="J96" s="621">
        <v>-999999999999.98999</v>
      </c>
      <c r="K96" s="621">
        <v>0</v>
      </c>
      <c r="L96" s="621">
        <v>-999999999999.98999</v>
      </c>
      <c r="M96" s="621">
        <v>0</v>
      </c>
      <c r="N96" s="621">
        <v>-999999999999.98999</v>
      </c>
      <c r="O96" s="621">
        <v>0</v>
      </c>
      <c r="P96" s="621">
        <v>-999999999999.98999</v>
      </c>
      <c r="Q96" s="621">
        <v>0</v>
      </c>
      <c r="R96" s="621">
        <v>-999999999999.98999</v>
      </c>
      <c r="S96" s="621">
        <v>6935267.5999999996</v>
      </c>
      <c r="T96" s="621">
        <v>-999999999999.98999</v>
      </c>
      <c r="U96" s="621">
        <v>0</v>
      </c>
      <c r="V96" s="621">
        <v>-999999999999.98999</v>
      </c>
      <c r="W96" s="621">
        <v>0</v>
      </c>
      <c r="X96" s="621">
        <v>-999999999999.98999</v>
      </c>
      <c r="Y96" s="621">
        <v>2152326.21</v>
      </c>
      <c r="Z96" s="621">
        <v>-999999999999.98999</v>
      </c>
      <c r="AA96" s="621">
        <v>-999999999999.98999</v>
      </c>
      <c r="AB96" s="621">
        <v>-999999999999.98999</v>
      </c>
      <c r="AC96" s="621">
        <v>0</v>
      </c>
      <c r="AD96" s="621">
        <v>-999999999999.98999</v>
      </c>
      <c r="AE96" s="621">
        <v>0</v>
      </c>
      <c r="AF96" s="621">
        <v>-999999999999.98999</v>
      </c>
      <c r="AG96" s="621">
        <v>0</v>
      </c>
      <c r="AH96" s="621">
        <v>-999999999999.98999</v>
      </c>
      <c r="AI96" s="621">
        <v>0</v>
      </c>
      <c r="AJ96" s="621">
        <v>-999999999999.98999</v>
      </c>
      <c r="AK96" s="621">
        <v>0</v>
      </c>
      <c r="AL96" s="621">
        <v>-999999999999.98999</v>
      </c>
      <c r="AM96" s="621">
        <v>2152326.21</v>
      </c>
      <c r="AN96" s="621">
        <v>-999999999999.98999</v>
      </c>
      <c r="AO96" s="621">
        <v>0</v>
      </c>
      <c r="AP96" s="621">
        <v>-999999999999.98999</v>
      </c>
      <c r="AQ96" s="621">
        <v>0</v>
      </c>
      <c r="AR96" s="621">
        <v>-999999999999.98999</v>
      </c>
      <c r="AS96" s="568" t="s">
        <v>1263</v>
      </c>
      <c r="AT96" s="568">
        <v>2</v>
      </c>
      <c r="AU96" s="568" t="s">
        <v>1264</v>
      </c>
    </row>
    <row r="97" spans="1:47" ht="67.5">
      <c r="A97" s="618" t="s">
        <v>998</v>
      </c>
      <c r="B97" s="619" t="s">
        <v>1265</v>
      </c>
      <c r="C97" s="620" t="s">
        <v>1234</v>
      </c>
      <c r="D97" s="620" t="s">
        <v>120</v>
      </c>
      <c r="E97" s="621">
        <v>6935267.5999999996</v>
      </c>
      <c r="F97" s="621">
        <v>-999999999999.98999</v>
      </c>
      <c r="G97" s="621">
        <v>-999999999999.98999</v>
      </c>
      <c r="H97" s="621">
        <v>-999999999999.98999</v>
      </c>
      <c r="I97" s="621">
        <v>0</v>
      </c>
      <c r="J97" s="621">
        <v>-999999999999.98999</v>
      </c>
      <c r="K97" s="621">
        <v>0</v>
      </c>
      <c r="L97" s="621">
        <v>-999999999999.98999</v>
      </c>
      <c r="M97" s="621">
        <v>0</v>
      </c>
      <c r="N97" s="621">
        <v>-999999999999.98999</v>
      </c>
      <c r="O97" s="621">
        <v>0</v>
      </c>
      <c r="P97" s="621">
        <v>-999999999999.98999</v>
      </c>
      <c r="Q97" s="621">
        <v>0</v>
      </c>
      <c r="R97" s="621">
        <v>-999999999999.98999</v>
      </c>
      <c r="S97" s="621">
        <v>6935267.5999999996</v>
      </c>
      <c r="T97" s="621">
        <v>-999999999999.98999</v>
      </c>
      <c r="U97" s="621">
        <v>0</v>
      </c>
      <c r="V97" s="621">
        <v>-999999999999.98999</v>
      </c>
      <c r="W97" s="621">
        <v>0</v>
      </c>
      <c r="X97" s="621">
        <v>-999999999999.98999</v>
      </c>
      <c r="Y97" s="621">
        <v>2152326.21</v>
      </c>
      <c r="Z97" s="621">
        <v>-999999999999.98999</v>
      </c>
      <c r="AA97" s="621">
        <v>-999999999999.98999</v>
      </c>
      <c r="AB97" s="621">
        <v>-999999999999.98999</v>
      </c>
      <c r="AC97" s="621">
        <v>0</v>
      </c>
      <c r="AD97" s="621">
        <v>-999999999999.98999</v>
      </c>
      <c r="AE97" s="621">
        <v>0</v>
      </c>
      <c r="AF97" s="621">
        <v>-999999999999.98999</v>
      </c>
      <c r="AG97" s="621">
        <v>0</v>
      </c>
      <c r="AH97" s="621">
        <v>-999999999999.98999</v>
      </c>
      <c r="AI97" s="621">
        <v>0</v>
      </c>
      <c r="AJ97" s="621">
        <v>-999999999999.98999</v>
      </c>
      <c r="AK97" s="621">
        <v>0</v>
      </c>
      <c r="AL97" s="621">
        <v>-999999999999.98999</v>
      </c>
      <c r="AM97" s="621">
        <v>2152326.21</v>
      </c>
      <c r="AN97" s="621">
        <v>-999999999999.98999</v>
      </c>
      <c r="AO97" s="621">
        <v>0</v>
      </c>
      <c r="AP97" s="621">
        <v>-999999999999.98999</v>
      </c>
      <c r="AQ97" s="621">
        <v>0</v>
      </c>
      <c r="AR97" s="621">
        <v>-999999999999.98999</v>
      </c>
      <c r="AS97" s="568" t="s">
        <v>1266</v>
      </c>
      <c r="AT97" s="568">
        <v>3</v>
      </c>
      <c r="AU97" s="568" t="s">
        <v>1267</v>
      </c>
    </row>
    <row r="98" spans="1:47" ht="56.25">
      <c r="A98" s="618" t="s">
        <v>1000</v>
      </c>
      <c r="B98" s="619" t="s">
        <v>1268</v>
      </c>
      <c r="C98" s="620" t="s">
        <v>1241</v>
      </c>
      <c r="D98" s="620" t="s">
        <v>120</v>
      </c>
      <c r="E98" s="621">
        <v>2445800</v>
      </c>
      <c r="F98" s="621">
        <v>-999999999999.98999</v>
      </c>
      <c r="G98" s="621">
        <v>-999999999999.98999</v>
      </c>
      <c r="H98" s="621">
        <v>-999999999999.98999</v>
      </c>
      <c r="I98" s="621">
        <v>0</v>
      </c>
      <c r="J98" s="621">
        <v>-999999999999.98999</v>
      </c>
      <c r="K98" s="621">
        <v>0</v>
      </c>
      <c r="L98" s="621">
        <v>-999999999999.98999</v>
      </c>
      <c r="M98" s="621">
        <v>0</v>
      </c>
      <c r="N98" s="621">
        <v>-999999999999.98999</v>
      </c>
      <c r="O98" s="621">
        <v>0</v>
      </c>
      <c r="P98" s="621">
        <v>-999999999999.98999</v>
      </c>
      <c r="Q98" s="621">
        <v>0</v>
      </c>
      <c r="R98" s="621">
        <v>-999999999999.98999</v>
      </c>
      <c r="S98" s="621">
        <v>2445800</v>
      </c>
      <c r="T98" s="621">
        <v>-999999999999.98999</v>
      </c>
      <c r="U98" s="621">
        <v>0</v>
      </c>
      <c r="V98" s="621">
        <v>-999999999999.98999</v>
      </c>
      <c r="W98" s="621">
        <v>0</v>
      </c>
      <c r="X98" s="621">
        <v>-999999999999.98999</v>
      </c>
      <c r="Y98" s="621">
        <v>806977.96</v>
      </c>
      <c r="Z98" s="621">
        <v>-999999999999.98999</v>
      </c>
      <c r="AA98" s="621">
        <v>-999999999999.98999</v>
      </c>
      <c r="AB98" s="621">
        <v>-999999999999.98999</v>
      </c>
      <c r="AC98" s="621">
        <v>0</v>
      </c>
      <c r="AD98" s="621">
        <v>-999999999999.98999</v>
      </c>
      <c r="AE98" s="621">
        <v>0</v>
      </c>
      <c r="AF98" s="621">
        <v>-999999999999.98999</v>
      </c>
      <c r="AG98" s="621">
        <v>0</v>
      </c>
      <c r="AH98" s="621">
        <v>-999999999999.98999</v>
      </c>
      <c r="AI98" s="621">
        <v>0</v>
      </c>
      <c r="AJ98" s="621">
        <v>-999999999999.98999</v>
      </c>
      <c r="AK98" s="621">
        <v>0</v>
      </c>
      <c r="AL98" s="621">
        <v>-999999999999.98999</v>
      </c>
      <c r="AM98" s="621">
        <v>806977.96</v>
      </c>
      <c r="AN98" s="621">
        <v>-999999999999.98999</v>
      </c>
      <c r="AO98" s="621">
        <v>0</v>
      </c>
      <c r="AP98" s="621">
        <v>-999999999999.98999</v>
      </c>
      <c r="AQ98" s="621">
        <v>0</v>
      </c>
      <c r="AR98" s="621">
        <v>-999999999999.98999</v>
      </c>
      <c r="AS98" s="568" t="s">
        <v>1269</v>
      </c>
      <c r="AT98" s="568">
        <v>2</v>
      </c>
      <c r="AU98" s="568" t="s">
        <v>1270</v>
      </c>
    </row>
    <row r="99" spans="1:47" ht="67.5">
      <c r="A99" s="618" t="s">
        <v>998</v>
      </c>
      <c r="B99" s="619" t="s">
        <v>1271</v>
      </c>
      <c r="C99" s="620" t="s">
        <v>1241</v>
      </c>
      <c r="D99" s="620" t="s">
        <v>120</v>
      </c>
      <c r="E99" s="621">
        <v>2445800</v>
      </c>
      <c r="F99" s="621">
        <v>-999999999999.98999</v>
      </c>
      <c r="G99" s="621">
        <v>-999999999999.98999</v>
      </c>
      <c r="H99" s="621">
        <v>-999999999999.98999</v>
      </c>
      <c r="I99" s="621">
        <v>0</v>
      </c>
      <c r="J99" s="621">
        <v>-999999999999.98999</v>
      </c>
      <c r="K99" s="621">
        <v>0</v>
      </c>
      <c r="L99" s="621">
        <v>-999999999999.98999</v>
      </c>
      <c r="M99" s="621">
        <v>0</v>
      </c>
      <c r="N99" s="621">
        <v>-999999999999.98999</v>
      </c>
      <c r="O99" s="621">
        <v>0</v>
      </c>
      <c r="P99" s="621">
        <v>-999999999999.98999</v>
      </c>
      <c r="Q99" s="621">
        <v>0</v>
      </c>
      <c r="R99" s="621">
        <v>-999999999999.98999</v>
      </c>
      <c r="S99" s="621">
        <v>2445800</v>
      </c>
      <c r="T99" s="621">
        <v>-999999999999.98999</v>
      </c>
      <c r="U99" s="621">
        <v>0</v>
      </c>
      <c r="V99" s="621">
        <v>-999999999999.98999</v>
      </c>
      <c r="W99" s="621">
        <v>0</v>
      </c>
      <c r="X99" s="621">
        <v>-999999999999.98999</v>
      </c>
      <c r="Y99" s="621">
        <v>806977.96</v>
      </c>
      <c r="Z99" s="621">
        <v>-999999999999.98999</v>
      </c>
      <c r="AA99" s="621">
        <v>-999999999999.98999</v>
      </c>
      <c r="AB99" s="621">
        <v>-999999999999.98999</v>
      </c>
      <c r="AC99" s="621">
        <v>0</v>
      </c>
      <c r="AD99" s="621">
        <v>-999999999999.98999</v>
      </c>
      <c r="AE99" s="621">
        <v>0</v>
      </c>
      <c r="AF99" s="621">
        <v>-999999999999.98999</v>
      </c>
      <c r="AG99" s="621">
        <v>0</v>
      </c>
      <c r="AH99" s="621">
        <v>-999999999999.98999</v>
      </c>
      <c r="AI99" s="621">
        <v>0</v>
      </c>
      <c r="AJ99" s="621">
        <v>-999999999999.98999</v>
      </c>
      <c r="AK99" s="621">
        <v>0</v>
      </c>
      <c r="AL99" s="621">
        <v>-999999999999.98999</v>
      </c>
      <c r="AM99" s="621">
        <v>806977.96</v>
      </c>
      <c r="AN99" s="621">
        <v>-999999999999.98999</v>
      </c>
      <c r="AO99" s="621">
        <v>0</v>
      </c>
      <c r="AP99" s="621">
        <v>-999999999999.98999</v>
      </c>
      <c r="AQ99" s="621">
        <v>0</v>
      </c>
      <c r="AR99" s="621">
        <v>-999999999999.98999</v>
      </c>
      <c r="AS99" s="568" t="s">
        <v>1272</v>
      </c>
      <c r="AT99" s="568">
        <v>3</v>
      </c>
      <c r="AU99" s="568" t="s">
        <v>1273</v>
      </c>
    </row>
    <row r="100" spans="1:47" ht="22.5">
      <c r="A100" s="618" t="s">
        <v>1001</v>
      </c>
      <c r="B100" s="619" t="s">
        <v>1274</v>
      </c>
      <c r="C100" s="620" t="s">
        <v>1010</v>
      </c>
      <c r="D100" s="620" t="s">
        <v>120</v>
      </c>
      <c r="E100" s="621">
        <v>1302095</v>
      </c>
      <c r="F100" s="621">
        <v>-999999999999.98999</v>
      </c>
      <c r="G100" s="621">
        <v>-999999999999.98999</v>
      </c>
      <c r="H100" s="621">
        <v>-999999999999.98999</v>
      </c>
      <c r="I100" s="621">
        <v>0</v>
      </c>
      <c r="J100" s="621">
        <v>-999999999999.98999</v>
      </c>
      <c r="K100" s="621">
        <v>0</v>
      </c>
      <c r="L100" s="621">
        <v>-999999999999.98999</v>
      </c>
      <c r="M100" s="621">
        <v>0</v>
      </c>
      <c r="N100" s="621">
        <v>-999999999999.98999</v>
      </c>
      <c r="O100" s="621">
        <v>0</v>
      </c>
      <c r="P100" s="621">
        <v>-999999999999.98999</v>
      </c>
      <c r="Q100" s="621">
        <v>0</v>
      </c>
      <c r="R100" s="621">
        <v>-999999999999.98999</v>
      </c>
      <c r="S100" s="621">
        <v>1302095</v>
      </c>
      <c r="T100" s="621">
        <v>-999999999999.98999</v>
      </c>
      <c r="U100" s="621">
        <v>0</v>
      </c>
      <c r="V100" s="621">
        <v>-999999999999.98999</v>
      </c>
      <c r="W100" s="621">
        <v>0</v>
      </c>
      <c r="X100" s="621">
        <v>-999999999999.98999</v>
      </c>
      <c r="Y100" s="621">
        <v>521884.51</v>
      </c>
      <c r="Z100" s="621">
        <v>-999999999999.98999</v>
      </c>
      <c r="AA100" s="621">
        <v>-999999999999.98999</v>
      </c>
      <c r="AB100" s="621">
        <v>-999999999999.98999</v>
      </c>
      <c r="AC100" s="621">
        <v>0</v>
      </c>
      <c r="AD100" s="621">
        <v>-999999999999.98999</v>
      </c>
      <c r="AE100" s="621">
        <v>0</v>
      </c>
      <c r="AF100" s="621">
        <v>-999999999999.98999</v>
      </c>
      <c r="AG100" s="621">
        <v>0</v>
      </c>
      <c r="AH100" s="621">
        <v>-999999999999.98999</v>
      </c>
      <c r="AI100" s="621">
        <v>0</v>
      </c>
      <c r="AJ100" s="621">
        <v>-999999999999.98999</v>
      </c>
      <c r="AK100" s="621">
        <v>0</v>
      </c>
      <c r="AL100" s="621">
        <v>-999999999999.98999</v>
      </c>
      <c r="AM100" s="621">
        <v>521884.51</v>
      </c>
      <c r="AN100" s="621">
        <v>-999999999999.98999</v>
      </c>
      <c r="AO100" s="621">
        <v>0</v>
      </c>
      <c r="AP100" s="621">
        <v>-999999999999.98999</v>
      </c>
      <c r="AQ100" s="621">
        <v>0</v>
      </c>
      <c r="AR100" s="621">
        <v>-999999999999.98999</v>
      </c>
      <c r="AS100" s="568" t="s">
        <v>1275</v>
      </c>
      <c r="AT100" s="568">
        <v>2</v>
      </c>
      <c r="AU100" s="568" t="s">
        <v>1276</v>
      </c>
    </row>
    <row r="101" spans="1:47" ht="67.5">
      <c r="A101" s="618" t="s">
        <v>998</v>
      </c>
      <c r="B101" s="619" t="s">
        <v>1277</v>
      </c>
      <c r="C101" s="620" t="s">
        <v>1010</v>
      </c>
      <c r="D101" s="620" t="s">
        <v>120</v>
      </c>
      <c r="E101" s="621">
        <v>1302095</v>
      </c>
      <c r="F101" s="621">
        <v>-999999999999.98999</v>
      </c>
      <c r="G101" s="621">
        <v>-999999999999.98999</v>
      </c>
      <c r="H101" s="621">
        <v>-999999999999.98999</v>
      </c>
      <c r="I101" s="621">
        <v>0</v>
      </c>
      <c r="J101" s="621">
        <v>-999999999999.98999</v>
      </c>
      <c r="K101" s="621">
        <v>0</v>
      </c>
      <c r="L101" s="621">
        <v>-999999999999.98999</v>
      </c>
      <c r="M101" s="621">
        <v>0</v>
      </c>
      <c r="N101" s="621">
        <v>-999999999999.98999</v>
      </c>
      <c r="O101" s="621">
        <v>0</v>
      </c>
      <c r="P101" s="621">
        <v>-999999999999.98999</v>
      </c>
      <c r="Q101" s="621">
        <v>0</v>
      </c>
      <c r="R101" s="621">
        <v>-999999999999.98999</v>
      </c>
      <c r="S101" s="621">
        <v>1302095</v>
      </c>
      <c r="T101" s="621">
        <v>-999999999999.98999</v>
      </c>
      <c r="U101" s="621">
        <v>0</v>
      </c>
      <c r="V101" s="621">
        <v>-999999999999.98999</v>
      </c>
      <c r="W101" s="621">
        <v>0</v>
      </c>
      <c r="X101" s="621">
        <v>-999999999999.98999</v>
      </c>
      <c r="Y101" s="621">
        <v>521884.51</v>
      </c>
      <c r="Z101" s="621">
        <v>-999999999999.98999</v>
      </c>
      <c r="AA101" s="621">
        <v>-999999999999.98999</v>
      </c>
      <c r="AB101" s="621">
        <v>-999999999999.98999</v>
      </c>
      <c r="AC101" s="621">
        <v>0</v>
      </c>
      <c r="AD101" s="621">
        <v>-999999999999.98999</v>
      </c>
      <c r="AE101" s="621">
        <v>0</v>
      </c>
      <c r="AF101" s="621">
        <v>-999999999999.98999</v>
      </c>
      <c r="AG101" s="621">
        <v>0</v>
      </c>
      <c r="AH101" s="621">
        <v>-999999999999.98999</v>
      </c>
      <c r="AI101" s="621">
        <v>0</v>
      </c>
      <c r="AJ101" s="621">
        <v>-999999999999.98999</v>
      </c>
      <c r="AK101" s="621">
        <v>0</v>
      </c>
      <c r="AL101" s="621">
        <v>-999999999999.98999</v>
      </c>
      <c r="AM101" s="621">
        <v>521884.51</v>
      </c>
      <c r="AN101" s="621">
        <v>-999999999999.98999</v>
      </c>
      <c r="AO101" s="621">
        <v>0</v>
      </c>
      <c r="AP101" s="621">
        <v>-999999999999.98999</v>
      </c>
      <c r="AQ101" s="621">
        <v>0</v>
      </c>
      <c r="AR101" s="621">
        <v>-999999999999.98999</v>
      </c>
      <c r="AS101" s="568" t="s">
        <v>1278</v>
      </c>
      <c r="AT101" s="568">
        <v>3</v>
      </c>
      <c r="AU101" s="568" t="s">
        <v>1279</v>
      </c>
    </row>
    <row r="102" spans="1:47">
      <c r="A102" s="622"/>
      <c r="B102" s="623"/>
      <c r="C102" s="623"/>
      <c r="D102" s="623"/>
      <c r="E102" s="623"/>
      <c r="F102" s="623"/>
      <c r="G102" s="623"/>
      <c r="H102" s="623"/>
      <c r="I102" s="623"/>
      <c r="J102" s="623"/>
      <c r="K102" s="623"/>
      <c r="L102" s="623"/>
      <c r="M102" s="623"/>
      <c r="N102" s="623"/>
      <c r="O102" s="623"/>
      <c r="P102" s="623"/>
      <c r="Q102" s="623"/>
      <c r="R102" s="623"/>
      <c r="S102" s="623"/>
      <c r="T102" s="623"/>
      <c r="U102" s="623"/>
      <c r="V102" s="623"/>
      <c r="W102" s="623"/>
      <c r="X102" s="623"/>
      <c r="Y102" s="623"/>
      <c r="Z102" s="623"/>
      <c r="AA102" s="623"/>
      <c r="AB102" s="623"/>
      <c r="AC102" s="623"/>
      <c r="AD102" s="623"/>
      <c r="AE102" s="623"/>
      <c r="AF102" s="623"/>
      <c r="AG102" s="623"/>
      <c r="AH102" s="623"/>
      <c r="AI102" s="623"/>
      <c r="AJ102" s="623"/>
      <c r="AK102" s="623"/>
      <c r="AL102" s="623"/>
      <c r="AM102" s="623"/>
      <c r="AN102" s="623"/>
      <c r="AO102" s="623"/>
      <c r="AP102" s="623"/>
      <c r="AQ102" s="623"/>
      <c r="AR102" s="623"/>
    </row>
    <row r="103" spans="1:47">
      <c r="A103" s="624" t="s">
        <v>1003</v>
      </c>
      <c r="B103" s="624"/>
      <c r="C103" s="624"/>
      <c r="D103" s="624"/>
      <c r="E103" s="624"/>
      <c r="F103" s="624"/>
      <c r="G103" s="624"/>
      <c r="H103" s="624"/>
      <c r="I103" s="624"/>
      <c r="J103" s="624"/>
      <c r="K103" s="624"/>
      <c r="L103" s="624"/>
      <c r="M103" s="624"/>
      <c r="N103" s="624"/>
      <c r="O103" s="624"/>
      <c r="P103" s="624"/>
      <c r="Q103" s="624"/>
      <c r="R103" s="624"/>
      <c r="S103" s="624"/>
      <c r="T103" s="624"/>
      <c r="U103" s="624"/>
      <c r="V103" s="624"/>
      <c r="W103" s="624"/>
      <c r="X103" s="624"/>
      <c r="Y103" s="624"/>
      <c r="Z103" s="624"/>
      <c r="AA103" s="624"/>
      <c r="AB103" s="624"/>
      <c r="AC103" s="624"/>
      <c r="AD103" s="624"/>
      <c r="AE103" s="624"/>
      <c r="AF103" s="624"/>
      <c r="AG103" s="624"/>
      <c r="AH103" s="624"/>
      <c r="AI103" s="624"/>
      <c r="AJ103" s="624"/>
      <c r="AK103" s="624"/>
      <c r="AL103" s="624"/>
      <c r="AM103" s="624"/>
      <c r="AN103" s="624"/>
      <c r="AO103" s="624"/>
      <c r="AP103" s="624"/>
      <c r="AQ103" s="624"/>
      <c r="AR103" s="624"/>
    </row>
    <row r="104" spans="1:47">
      <c r="A104" s="625" t="s">
        <v>1004</v>
      </c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626"/>
      <c r="AL104" s="626"/>
      <c r="AM104" s="626"/>
      <c r="AN104" s="626"/>
      <c r="AO104" s="626"/>
      <c r="AP104" s="626"/>
      <c r="AQ104" s="626"/>
      <c r="AR104" s="626"/>
    </row>
    <row r="105" spans="1:47">
      <c r="A105" s="627"/>
      <c r="B105" s="628"/>
      <c r="C105" s="629"/>
      <c r="D105" s="629"/>
      <c r="E105" s="630"/>
      <c r="F105" s="630"/>
      <c r="G105" s="630"/>
      <c r="H105" s="630"/>
      <c r="I105" s="630"/>
      <c r="J105" s="630"/>
      <c r="K105" s="630"/>
      <c r="L105" s="630"/>
      <c r="M105" s="630"/>
      <c r="N105" s="630"/>
      <c r="O105" s="630"/>
      <c r="P105" s="630"/>
      <c r="Q105" s="630"/>
      <c r="R105" s="630"/>
      <c r="S105" s="630"/>
      <c r="T105" s="630"/>
      <c r="U105" s="630"/>
      <c r="V105" s="630"/>
      <c r="W105" s="630"/>
      <c r="X105" s="630"/>
      <c r="Y105" s="630"/>
      <c r="Z105" s="630"/>
      <c r="AA105" s="630"/>
      <c r="AB105" s="630"/>
      <c r="AC105" s="630"/>
      <c r="AD105" s="630"/>
      <c r="AE105" s="630"/>
      <c r="AF105" s="630"/>
      <c r="AG105" s="630"/>
      <c r="AH105" s="630"/>
      <c r="AI105" s="630"/>
      <c r="AJ105" s="630"/>
      <c r="AK105" s="630"/>
      <c r="AL105" s="630"/>
      <c r="AM105" s="630"/>
      <c r="AN105" s="630"/>
      <c r="AO105" s="630"/>
      <c r="AP105" s="630"/>
      <c r="AQ105" s="630"/>
      <c r="AR105" s="630"/>
      <c r="AS105" s="631"/>
      <c r="AT105" s="631"/>
      <c r="AU105" s="631"/>
    </row>
    <row r="108" spans="1:47">
      <c r="A108" s="632" t="s">
        <v>1005</v>
      </c>
      <c r="B108" s="632"/>
      <c r="C108" s="633"/>
      <c r="D108" s="633"/>
      <c r="E108" s="634"/>
      <c r="F108" s="634"/>
      <c r="G108" s="634"/>
      <c r="H108" s="633"/>
      <c r="I108" s="635"/>
      <c r="J108" s="635"/>
      <c r="K108" s="635"/>
      <c r="L108" s="635"/>
      <c r="M108" s="636"/>
      <c r="N108" s="633"/>
      <c r="O108" s="636"/>
      <c r="P108" s="633"/>
      <c r="Q108" s="636"/>
      <c r="R108" s="633"/>
    </row>
    <row r="109" spans="1:47">
      <c r="B109" s="633"/>
      <c r="C109" s="633"/>
      <c r="D109" s="633"/>
      <c r="E109" s="637" t="s">
        <v>795</v>
      </c>
      <c r="F109" s="638"/>
      <c r="G109" s="638"/>
      <c r="H109" s="633"/>
      <c r="I109" s="639" t="s">
        <v>794</v>
      </c>
      <c r="J109" s="639"/>
      <c r="K109" s="639"/>
      <c r="L109" s="639"/>
      <c r="M109" s="640"/>
      <c r="N109" s="633"/>
      <c r="O109" s="640"/>
      <c r="P109" s="633"/>
      <c r="Q109" s="640"/>
      <c r="R109" s="633"/>
    </row>
    <row r="110" spans="1:47">
      <c r="A110" s="641"/>
      <c r="B110" s="633"/>
      <c r="C110" s="633"/>
      <c r="D110" s="633"/>
      <c r="E110" s="636"/>
      <c r="F110" s="633"/>
      <c r="G110" s="642"/>
      <c r="H110" s="633"/>
      <c r="I110" s="642"/>
      <c r="J110" s="633"/>
      <c r="K110" s="633"/>
      <c r="L110" s="633"/>
      <c r="M110" s="633"/>
      <c r="N110" s="633"/>
      <c r="O110" s="633"/>
      <c r="P110" s="633"/>
      <c r="Q110" s="633"/>
      <c r="R110" s="633"/>
      <c r="S110" s="633"/>
      <c r="T110" s="633"/>
      <c r="U110" s="633"/>
      <c r="V110" s="633"/>
      <c r="W110" s="633"/>
      <c r="X110" s="633"/>
    </row>
    <row r="111" spans="1:47">
      <c r="A111" s="641"/>
      <c r="B111" s="642"/>
      <c r="C111" s="642"/>
      <c r="D111" s="642"/>
      <c r="E111" s="636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</row>
    <row r="112" spans="1:47">
      <c r="A112" s="641"/>
      <c r="B112" s="642"/>
      <c r="C112" s="642"/>
      <c r="D112" s="642"/>
      <c r="E112" s="636"/>
      <c r="F112" s="633"/>
      <c r="G112" s="633"/>
      <c r="H112" s="633"/>
      <c r="I112" s="633"/>
      <c r="J112" s="633"/>
      <c r="K112" s="643"/>
      <c r="L112" s="643"/>
      <c r="M112" s="643"/>
      <c r="N112" s="643"/>
      <c r="O112" s="643"/>
      <c r="P112" s="643"/>
      <c r="Q112" s="643"/>
      <c r="R112" s="643"/>
      <c r="S112" s="643"/>
      <c r="T112" s="643"/>
      <c r="U112" s="643"/>
      <c r="V112" s="643"/>
      <c r="W112" s="643"/>
      <c r="X112" s="643"/>
    </row>
    <row r="113" spans="1:24">
      <c r="A113" s="644" t="s">
        <v>1280</v>
      </c>
      <c r="B113" s="644"/>
      <c r="C113" s="644"/>
      <c r="D113" s="645"/>
      <c r="E113" s="636"/>
      <c r="F113" s="633"/>
      <c r="G113" s="633"/>
      <c r="H113" s="633"/>
      <c r="I113" s="633"/>
      <c r="J113" s="633"/>
      <c r="K113" s="643"/>
      <c r="L113" s="643"/>
      <c r="M113" s="643"/>
      <c r="N113" s="643"/>
      <c r="O113" s="643"/>
      <c r="P113" s="643"/>
      <c r="Q113" s="643"/>
      <c r="R113" s="643"/>
      <c r="S113" s="643"/>
      <c r="T113" s="643"/>
      <c r="U113" s="643"/>
      <c r="V113" s="643"/>
      <c r="W113" s="643"/>
      <c r="X113" s="643"/>
    </row>
    <row r="114" spans="1:24">
      <c r="K114" s="643"/>
      <c r="L114" s="643"/>
      <c r="M114" s="643"/>
      <c r="N114" s="643"/>
      <c r="O114" s="643"/>
      <c r="P114" s="643"/>
      <c r="Q114" s="643"/>
      <c r="R114" s="643"/>
      <c r="S114" s="643"/>
      <c r="T114" s="643"/>
      <c r="U114" s="643"/>
      <c r="V114" s="643"/>
      <c r="W114" s="643"/>
      <c r="X114" s="643"/>
    </row>
    <row r="115" spans="1:24">
      <c r="K115" s="643"/>
      <c r="L115" s="643"/>
      <c r="M115" s="643"/>
      <c r="N115" s="643"/>
      <c r="O115" s="643"/>
      <c r="P115" s="643"/>
      <c r="Q115" s="643"/>
      <c r="R115" s="643"/>
      <c r="S115" s="643"/>
      <c r="T115" s="643"/>
      <c r="U115" s="643"/>
      <c r="V115" s="643"/>
      <c r="W115" s="643"/>
      <c r="X115" s="643"/>
    </row>
  </sheetData>
  <mergeCells count="52">
    <mergeCell ref="E109:G109"/>
    <mergeCell ref="I109:L109"/>
    <mergeCell ref="A113:C113"/>
    <mergeCell ref="AQ11:AR11"/>
    <mergeCell ref="E14:AH14"/>
    <mergeCell ref="A103:AR103"/>
    <mergeCell ref="A104:AR104"/>
    <mergeCell ref="A108:B108"/>
    <mergeCell ref="E108:G108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5">
    <cfRule type="expression" dxfId="331" priority="165" stopIfTrue="1">
      <formula>EXACT(MID(AS105,3,1),"0")</formula>
    </cfRule>
    <cfRule type="expression" dxfId="330" priority="166" stopIfTrue="1">
      <formula>EXACT(MID(AS105,3,1),"x")</formula>
    </cfRule>
  </conditionalFormatting>
  <conditionalFormatting sqref="E15:E101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1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1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1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1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1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1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1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1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1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1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1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1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1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1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1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1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1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1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1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1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1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1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1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5">
    <cfRule type="expression" dxfId="231" priority="115" stopIfTrue="1">
      <formula>EXACT(MID(AS105,5,1),"0")</formula>
    </cfRule>
    <cfRule type="expression" dxfId="230" priority="116" stopIfTrue="1">
      <formula>EXACT(MID(AS105,5,1),"x")</formula>
    </cfRule>
  </conditionalFormatting>
  <conditionalFormatting sqref="I105">
    <cfRule type="expression" dxfId="227" priority="113" stopIfTrue="1">
      <formula>EXACT(MID(AS105,11,1),"0")</formula>
    </cfRule>
    <cfRule type="expression" dxfId="226" priority="114" stopIfTrue="1">
      <formula>EXACT(MID(AS105,11,1),"x")</formula>
    </cfRule>
  </conditionalFormatting>
  <conditionalFormatting sqref="J105">
    <cfRule type="expression" dxfId="223" priority="111" stopIfTrue="1">
      <formula>EXACT(MID(AS105,13,1),"0")</formula>
    </cfRule>
    <cfRule type="expression" dxfId="222" priority="112" stopIfTrue="1">
      <formula>EXACT(MID(AS105,13,1),"x")</formula>
    </cfRule>
  </conditionalFormatting>
  <conditionalFormatting sqref="K105">
    <cfRule type="expression" dxfId="219" priority="109" stopIfTrue="1">
      <formula>EXACT(MID(AS105,15,1),"0")</formula>
    </cfRule>
    <cfRule type="expression" dxfId="218" priority="110" stopIfTrue="1">
      <formula>EXACT(MID(AS105,15,1),"x")</formula>
    </cfRule>
  </conditionalFormatting>
  <conditionalFormatting sqref="L105">
    <cfRule type="expression" dxfId="215" priority="107" stopIfTrue="1">
      <formula>EXACT(MID(AS105,17,1),"0")</formula>
    </cfRule>
    <cfRule type="expression" dxfId="214" priority="108" stopIfTrue="1">
      <formula>EXACT(MID(AS105,17,1),"x")</formula>
    </cfRule>
  </conditionalFormatting>
  <conditionalFormatting sqref="M105">
    <cfRule type="expression" dxfId="211" priority="105" stopIfTrue="1">
      <formula>EXACT(MID(AS105,19,1),"0")</formula>
    </cfRule>
    <cfRule type="expression" dxfId="210" priority="106" stopIfTrue="1">
      <formula>EXACT(MID(AS105,19,1),"x")</formula>
    </cfRule>
  </conditionalFormatting>
  <conditionalFormatting sqref="N105">
    <cfRule type="expression" dxfId="207" priority="103" stopIfTrue="1">
      <formula>EXACT(MID(AS105,21,1),"0")</formula>
    </cfRule>
    <cfRule type="expression" dxfId="206" priority="104" stopIfTrue="1">
      <formula>EXACT(MID(AS105,21,1),"x")</formula>
    </cfRule>
  </conditionalFormatting>
  <conditionalFormatting sqref="S105">
    <cfRule type="expression" dxfId="203" priority="101" stopIfTrue="1">
      <formula>EXACT(MID(AS105,31,1),"0")</formula>
    </cfRule>
    <cfRule type="expression" dxfId="202" priority="102" stopIfTrue="1">
      <formula>EXACT(MID(AS105,31,1),"x")</formula>
    </cfRule>
  </conditionalFormatting>
  <conditionalFormatting sqref="T105">
    <cfRule type="expression" dxfId="199" priority="99" stopIfTrue="1">
      <formula>EXACT(MID(AS105,33,1),"0")</formula>
    </cfRule>
    <cfRule type="expression" dxfId="198" priority="100" stopIfTrue="1">
      <formula>EXACT(MID(AS105,33,1),"x")</formula>
    </cfRule>
  </conditionalFormatting>
  <conditionalFormatting sqref="W105">
    <cfRule type="expression" dxfId="195" priority="97" stopIfTrue="1">
      <formula>EXACT(MID(AS105,39,1),"0")</formula>
    </cfRule>
    <cfRule type="expression" dxfId="194" priority="98" stopIfTrue="1">
      <formula>EXACT(MID(AS105,39,1),"x")</formula>
    </cfRule>
  </conditionalFormatting>
  <conditionalFormatting sqref="X105">
    <cfRule type="expression" dxfId="191" priority="95" stopIfTrue="1">
      <formula>EXACT(MID(AS105,41,1),"0")</formula>
    </cfRule>
    <cfRule type="expression" dxfId="190" priority="96" stopIfTrue="1">
      <formula>EXACT(MID(AS105,41,1),"x")</formula>
    </cfRule>
  </conditionalFormatting>
  <conditionalFormatting sqref="Y105">
    <cfRule type="expression" dxfId="187" priority="93" stopIfTrue="1">
      <formula>EXACT(MID(AS105,43,1),"0")</formula>
    </cfRule>
    <cfRule type="expression" dxfId="186" priority="94" stopIfTrue="1">
      <formula>EXACT(MID(AS105,43,1),"x")</formula>
    </cfRule>
  </conditionalFormatting>
  <conditionalFormatting sqref="Z105">
    <cfRule type="expression" dxfId="183" priority="91" stopIfTrue="1">
      <formula>EXACT(MID(AS105,45,1),"0")</formula>
    </cfRule>
    <cfRule type="expression" dxfId="182" priority="92" stopIfTrue="1">
      <formula>EXACT(MID(AS105,45,1),"x")</formula>
    </cfRule>
  </conditionalFormatting>
  <conditionalFormatting sqref="AC105">
    <cfRule type="expression" dxfId="179" priority="89" stopIfTrue="1">
      <formula>EXACT(MID(AS105,51,1),"0")</formula>
    </cfRule>
    <cfRule type="expression" dxfId="178" priority="90" stopIfTrue="1">
      <formula>EXACT(MID(AS105,51,1),"x")</formula>
    </cfRule>
  </conditionalFormatting>
  <conditionalFormatting sqref="AD105">
    <cfRule type="expression" dxfId="175" priority="87" stopIfTrue="1">
      <formula>EXACT(MID(AS105,53,1),"0")</formula>
    </cfRule>
    <cfRule type="expression" dxfId="174" priority="88" stopIfTrue="1">
      <formula>EXACT(MID(AS105,53,1),"x")</formula>
    </cfRule>
  </conditionalFormatting>
  <conditionalFormatting sqref="AE105">
    <cfRule type="expression" dxfId="171" priority="85" stopIfTrue="1">
      <formula>EXACT(MID(AS105,55,1),"0")</formula>
    </cfRule>
    <cfRule type="expression" dxfId="170" priority="86" stopIfTrue="1">
      <formula>EXACT(MID(AS105,55,1),"x")</formula>
    </cfRule>
  </conditionalFormatting>
  <conditionalFormatting sqref="AF105">
    <cfRule type="expression" dxfId="167" priority="83" stopIfTrue="1">
      <formula>EXACT(MID(AS105,57,1),"0")</formula>
    </cfRule>
    <cfRule type="expression" dxfId="166" priority="84" stopIfTrue="1">
      <formula>EXACT(MID(AS105,57,1),"x")</formula>
    </cfRule>
  </conditionalFormatting>
  <conditionalFormatting sqref="AG105">
    <cfRule type="expression" dxfId="163" priority="81" stopIfTrue="1">
      <formula>EXACT(MID(AS105,59,1),"0")</formula>
    </cfRule>
    <cfRule type="expression" dxfId="162" priority="82" stopIfTrue="1">
      <formula>EXACT(MID(AS105,59,1),"x")</formula>
    </cfRule>
  </conditionalFormatting>
  <conditionalFormatting sqref="AH105">
    <cfRule type="expression" dxfId="159" priority="79" stopIfTrue="1">
      <formula>EXACT(MID(AS105,61,1),"0")</formula>
    </cfRule>
    <cfRule type="expression" dxfId="158" priority="80" stopIfTrue="1">
      <formula>EXACT(MID(AS105,61,1),"x")</formula>
    </cfRule>
  </conditionalFormatting>
  <conditionalFormatting sqref="AO105">
    <cfRule type="expression" dxfId="155" priority="77" stopIfTrue="1">
      <formula>EXACT(MID(AS105,75,1),"0")</formula>
    </cfRule>
    <cfRule type="expression" dxfId="154" priority="78" stopIfTrue="1">
      <formula>EXACT(MID(AS105,75,1),"x")</formula>
    </cfRule>
  </conditionalFormatting>
  <conditionalFormatting sqref="AP105">
    <cfRule type="expression" dxfId="151" priority="75" stopIfTrue="1">
      <formula>EXACT(MID(AS105,77,1),"0")</formula>
    </cfRule>
    <cfRule type="expression" dxfId="150" priority="76" stopIfTrue="1">
      <formula>EXACT(MID(AS105,77,1),"x")</formula>
    </cfRule>
  </conditionalFormatting>
  <conditionalFormatting sqref="AQ105">
    <cfRule type="expression" dxfId="147" priority="73" stopIfTrue="1">
      <formula>EXACT(MID(AS105,79,1),"0")</formula>
    </cfRule>
    <cfRule type="expression" dxfId="146" priority="74" stopIfTrue="1">
      <formula>EXACT(MID(AS105,79,1),"x")</formula>
    </cfRule>
  </conditionalFormatting>
  <conditionalFormatting sqref="AR105">
    <cfRule type="expression" dxfId="143" priority="71" stopIfTrue="1">
      <formula>EXACT(MID(AS105,81,1),"0")</formula>
    </cfRule>
    <cfRule type="expression" dxfId="142" priority="72" stopIfTrue="1">
      <formula>EXACT(MID(AS105,81,1),"x")</formula>
    </cfRule>
  </conditionalFormatting>
  <conditionalFormatting sqref="A15:A101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5">
    <cfRule type="expression" dxfId="133" priority="65" stopIfTrue="1">
      <formula>EXACT(AT105,"4")</formula>
    </cfRule>
    <cfRule type="expression" dxfId="132" priority="66" stopIfTrue="1">
      <formula>EXACT(AT105,"2")</formula>
    </cfRule>
    <cfRule type="expression" dxfId="131" priority="67" stopIfTrue="1">
      <formula>EXACT(AT105,"1")</formula>
    </cfRule>
  </conditionalFormatting>
  <conditionalFormatting sqref="G15:G101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1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5">
    <cfRule type="expression" dxfId="119" priority="59" stopIfTrue="1">
      <formula>EXACT(MID(AS105,7,1),"0")</formula>
    </cfRule>
    <cfRule type="expression" dxfId="118" priority="60" stopIfTrue="1">
      <formula>EXACT(MID(AS105,7,1),"x")</formula>
    </cfRule>
  </conditionalFormatting>
  <conditionalFormatting sqref="H105">
    <cfRule type="expression" dxfId="115" priority="57" stopIfTrue="1">
      <formula>EXACT(MID(AS105,9,1),"0")</formula>
    </cfRule>
    <cfRule type="expression" dxfId="114" priority="58" stopIfTrue="1">
      <formula>EXACT(MID(AS105,9,1),"x")</formula>
    </cfRule>
  </conditionalFormatting>
  <conditionalFormatting sqref="O15:O101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1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5">
    <cfRule type="expression" dxfId="103" priority="51" stopIfTrue="1">
      <formula>EXACT(MID(AS105,23,1),"0")</formula>
    </cfRule>
    <cfRule type="expression" dxfId="102" priority="52" stopIfTrue="1">
      <formula>EXACT(MID(AS105,23,1),"x")</formula>
    </cfRule>
  </conditionalFormatting>
  <conditionalFormatting sqref="P105">
    <cfRule type="expression" dxfId="99" priority="49" stopIfTrue="1">
      <formula>EXACT(MID(AS105,25,1),"0")</formula>
    </cfRule>
    <cfRule type="expression" dxfId="98" priority="50" stopIfTrue="1">
      <formula>EXACT(MID(AS105,25,1),"x")</formula>
    </cfRule>
  </conditionalFormatting>
  <conditionalFormatting sqref="Q15:Q101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1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5">
    <cfRule type="expression" dxfId="87" priority="43" stopIfTrue="1">
      <formula>EXACT(MID(AS105,27,1),"0")</formula>
    </cfRule>
    <cfRule type="expression" dxfId="86" priority="44" stopIfTrue="1">
      <formula>EXACT(MID(AS105,27,1),"x")</formula>
    </cfRule>
  </conditionalFormatting>
  <conditionalFormatting sqref="R105">
    <cfRule type="expression" dxfId="83" priority="41" stopIfTrue="1">
      <formula>EXACT(MID(AS105,29,1),"0")</formula>
    </cfRule>
    <cfRule type="expression" dxfId="82" priority="42" stopIfTrue="1">
      <formula>EXACT(MID(AS105,29,1),"x")</formula>
    </cfRule>
  </conditionalFormatting>
  <conditionalFormatting sqref="U15:U101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1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5">
    <cfRule type="expression" dxfId="71" priority="35" stopIfTrue="1">
      <formula>EXACT(MID(AS105,35,1),"0")</formula>
    </cfRule>
    <cfRule type="expression" dxfId="70" priority="36" stopIfTrue="1">
      <formula>EXACT(MID(AS105,35,1),"x")</formula>
    </cfRule>
  </conditionalFormatting>
  <conditionalFormatting sqref="V105">
    <cfRule type="expression" dxfId="67" priority="33" stopIfTrue="1">
      <formula>EXACT(MID(AS105,37,1),"0")</formula>
    </cfRule>
    <cfRule type="expression" dxfId="66" priority="34" stopIfTrue="1">
      <formula>EXACT(MID(AS105,37,1),"x")</formula>
    </cfRule>
  </conditionalFormatting>
  <conditionalFormatting sqref="AA15:AA101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1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5">
    <cfRule type="expression" dxfId="55" priority="27" stopIfTrue="1">
      <formula>EXACT(MID(AS105,47,1),"0")</formula>
    </cfRule>
    <cfRule type="expression" dxfId="54" priority="28" stopIfTrue="1">
      <formula>EXACT(MID(AS105,47,1),"x")</formula>
    </cfRule>
  </conditionalFormatting>
  <conditionalFormatting sqref="AB105">
    <cfRule type="expression" dxfId="51" priority="25" stopIfTrue="1">
      <formula>EXACT(MID(AS105,49,1),"0")</formula>
    </cfRule>
    <cfRule type="expression" dxfId="50" priority="26" stopIfTrue="1">
      <formula>EXACT(MID(AS105,49,1),"x")</formula>
    </cfRule>
  </conditionalFormatting>
  <conditionalFormatting sqref="AI15:AI101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1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5">
    <cfRule type="expression" dxfId="39" priority="19" stopIfTrue="1">
      <formula>EXACT(MID(AS105,63,1),"0")</formula>
    </cfRule>
    <cfRule type="expression" dxfId="38" priority="20" stopIfTrue="1">
      <formula>EXACT(MID(AS105,63,1),"x")</formula>
    </cfRule>
  </conditionalFormatting>
  <conditionalFormatting sqref="AJ105">
    <cfRule type="expression" dxfId="35" priority="17" stopIfTrue="1">
      <formula>EXACT(MID(AS105,65,1),"0")</formula>
    </cfRule>
    <cfRule type="expression" dxfId="34" priority="18" stopIfTrue="1">
      <formula>EXACT(MID(AS105,65,1),"x")</formula>
    </cfRule>
  </conditionalFormatting>
  <conditionalFormatting sqref="AK15:AK101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1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5">
    <cfRule type="expression" dxfId="23" priority="11" stopIfTrue="1">
      <formula>EXACT(MID(AS105,67,1),"0")</formula>
    </cfRule>
    <cfRule type="expression" dxfId="22" priority="12" stopIfTrue="1">
      <formula>EXACT(MID(AS105,67,1),"x")</formula>
    </cfRule>
  </conditionalFormatting>
  <conditionalFormatting sqref="AL105">
    <cfRule type="expression" dxfId="19" priority="9" stopIfTrue="1">
      <formula>EXACT(MID(AS105,69,1),"0")</formula>
    </cfRule>
    <cfRule type="expression" dxfId="18" priority="10" stopIfTrue="1">
      <formula>EXACT(MID(AS105,69,1),"x")</formula>
    </cfRule>
  </conditionalFormatting>
  <conditionalFormatting sqref="AM15:AM101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1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5">
    <cfRule type="expression" dxfId="7" priority="3" stopIfTrue="1">
      <formula>EXACT(MID(AS105,71,1),"0")</formula>
    </cfRule>
    <cfRule type="expression" dxfId="6" priority="4" stopIfTrue="1">
      <formula>EXACT(MID(AS105,71,1),"x")</formula>
    </cfRule>
  </conditionalFormatting>
  <conditionalFormatting sqref="AN105">
    <cfRule type="expression" dxfId="3" priority="1" stopIfTrue="1">
      <formula>EXACT(MID(AS105,73,1),"0")</formula>
    </cfRule>
    <cfRule type="expression" dxfId="2" priority="2" stopIfTrue="1">
      <formula>EXACT(MID(AS105,73,1),"x")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  <vt:lpstr>'0503317 (1-3. Печать)'!Заголовки_для_печати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cp:lastPrinted>2016-05-20T13:12:21Z</cp:lastPrinted>
  <dcterms:created xsi:type="dcterms:W3CDTF">2009-02-09T10:54:54Z</dcterms:created>
  <dcterms:modified xsi:type="dcterms:W3CDTF">2016-07-12T07:19:13Z</dcterms:modified>
</cp:coreProperties>
</file>