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1" s="1"/>
  <c r="S13"/>
  <c r="S12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29" s="1"/>
  <c r="S125" s="1"/>
  <c r="S30"/>
  <c r="K11"/>
  <c r="K28"/>
  <c r="M11"/>
  <c r="M28" s="1"/>
  <c r="O11"/>
  <c r="O28" s="1"/>
  <c r="Q11"/>
  <c r="Q28" s="1"/>
  <c r="R11"/>
  <c r="R140" s="1"/>
  <c r="K25"/>
  <c r="M25"/>
  <c r="M141" s="1"/>
  <c r="O25"/>
  <c r="O141" s="1"/>
  <c r="Q25"/>
  <c r="R25"/>
  <c r="S25"/>
  <c r="S26"/>
  <c r="R28"/>
  <c r="K29"/>
  <c r="M29"/>
  <c r="O29"/>
  <c r="O125" s="1"/>
  <c r="Q29"/>
  <c r="Q125" s="1"/>
  <c r="R29"/>
  <c r="K122"/>
  <c r="K125" s="1"/>
  <c r="M122"/>
  <c r="O122"/>
  <c r="Q122"/>
  <c r="R122"/>
  <c r="R125" s="1"/>
  <c r="S122"/>
  <c r="S123"/>
  <c r="M125"/>
  <c r="K126"/>
  <c r="K132" s="1"/>
  <c r="M126"/>
  <c r="O126"/>
  <c r="Q126"/>
  <c r="S126" s="1"/>
  <c r="S132" s="1"/>
  <c r="R126"/>
  <c r="R132" s="1"/>
  <c r="S127"/>
  <c r="K129"/>
  <c r="M129"/>
  <c r="O129"/>
  <c r="Q129"/>
  <c r="S129" s="1"/>
  <c r="R129"/>
  <c r="S130"/>
  <c r="K133"/>
  <c r="M133"/>
  <c r="O133"/>
  <c r="O139" s="1"/>
  <c r="Q133"/>
  <c r="R133"/>
  <c r="S133"/>
  <c r="S134"/>
  <c r="K136"/>
  <c r="K139"/>
  <c r="M136"/>
  <c r="M139" s="1"/>
  <c r="O136"/>
  <c r="Q136"/>
  <c r="S136" s="1"/>
  <c r="S139" s="1"/>
  <c r="R136"/>
  <c r="S137"/>
  <c r="O140"/>
  <c r="M132"/>
  <c r="O132"/>
  <c r="K140"/>
  <c r="R139"/>
  <c r="M140"/>
  <c r="M142" s="1"/>
  <c r="S140" l="1"/>
  <c r="S28"/>
  <c r="S141"/>
  <c r="O142"/>
  <c r="R142"/>
  <c r="Q139"/>
  <c r="Q141"/>
  <c r="Q132"/>
  <c r="K141"/>
  <c r="K142" s="1"/>
  <c r="Q140"/>
  <c r="Q142" s="1"/>
  <c r="R141"/>
  <c r="S142" l="1"/>
</calcChain>
</file>

<file path=xl/sharedStrings.xml><?xml version="1.0" encoding="utf-8"?>
<sst xmlns="http://schemas.openxmlformats.org/spreadsheetml/2006/main" count="587" uniqueCount="62">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</sst>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4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44682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59</v>
      </c>
      <c r="C12" s="25">
        <v>44312</v>
      </c>
      <c r="D12" s="50" t="s">
        <v>60</v>
      </c>
      <c r="E12" s="25"/>
      <c r="F12" s="26"/>
      <c r="G12" s="27" t="s">
        <v>61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40</v>
      </c>
      <c r="B13" s="24" t="s">
        <v>59</v>
      </c>
      <c r="C13" s="25">
        <v>44312</v>
      </c>
      <c r="D13" s="50" t="s">
        <v>60</v>
      </c>
      <c r="E13" s="25"/>
      <c r="F13" s="26"/>
      <c r="G13" s="27" t="s">
        <v>61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59</v>
      </c>
      <c r="C14" s="25">
        <v>44312</v>
      </c>
      <c r="D14" s="50" t="s">
        <v>60</v>
      </c>
      <c r="E14" s="25"/>
      <c r="F14" s="26"/>
      <c r="G14" s="27" t="s">
        <v>61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59</v>
      </c>
      <c r="C15" s="25">
        <v>44312</v>
      </c>
      <c r="D15" s="50" t="s">
        <v>60</v>
      </c>
      <c r="E15" s="25"/>
      <c r="F15" s="26"/>
      <c r="G15" s="27" t="s">
        <v>61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59</v>
      </c>
      <c r="C16" s="25">
        <v>44312</v>
      </c>
      <c r="D16" s="50" t="s">
        <v>60</v>
      </c>
      <c r="E16" s="25"/>
      <c r="F16" s="26"/>
      <c r="G16" s="27" t="s">
        <v>61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59</v>
      </c>
      <c r="C17" s="25">
        <v>44312</v>
      </c>
      <c r="D17" s="50" t="s">
        <v>60</v>
      </c>
      <c r="E17" s="25"/>
      <c r="F17" s="26"/>
      <c r="G17" s="27" t="s">
        <v>61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59</v>
      </c>
      <c r="C18" s="25">
        <v>44312</v>
      </c>
      <c r="D18" s="50" t="s">
        <v>60</v>
      </c>
      <c r="E18" s="25"/>
      <c r="F18" s="26"/>
      <c r="G18" s="27" t="s">
        <v>61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59</v>
      </c>
      <c r="C19" s="25">
        <v>44312</v>
      </c>
      <c r="D19" s="50" t="s">
        <v>60</v>
      </c>
      <c r="E19" s="25"/>
      <c r="F19" s="26"/>
      <c r="G19" s="27" t="s">
        <v>61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59</v>
      </c>
      <c r="C20" s="25">
        <v>44312</v>
      </c>
      <c r="D20" s="50" t="s">
        <v>60</v>
      </c>
      <c r="E20" s="25"/>
      <c r="F20" s="26"/>
      <c r="G20" s="27" t="s">
        <v>61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59</v>
      </c>
      <c r="C21" s="25">
        <v>44312</v>
      </c>
      <c r="D21" s="50" t="s">
        <v>60</v>
      </c>
      <c r="E21" s="25"/>
      <c r="F21" s="26"/>
      <c r="G21" s="27" t="s">
        <v>61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59</v>
      </c>
      <c r="C22" s="25">
        <v>44312</v>
      </c>
      <c r="D22" s="50" t="s">
        <v>60</v>
      </c>
      <c r="E22" s="25"/>
      <c r="F22" s="26"/>
      <c r="G22" s="27" t="s">
        <v>61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59</v>
      </c>
      <c r="C23" s="25">
        <v>44312</v>
      </c>
      <c r="D23" s="50" t="s">
        <v>60</v>
      </c>
      <c r="E23" s="25"/>
      <c r="F23" s="26"/>
      <c r="G23" s="27" t="s">
        <v>61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SUM(K30:K121)</f>
        <v>185682.09</v>
      </c>
      <c r="L29" s="40"/>
      <c r="M29" s="39">
        <f>SUM(M30:M121)</f>
        <v>72226.23</v>
      </c>
      <c r="N29" s="34"/>
      <c r="O29" s="39">
        <f>SUM(O30:O121)</f>
        <v>58070000</v>
      </c>
      <c r="P29" s="34"/>
      <c r="Q29" s="39">
        <f>SUM(Q30:Q121)</f>
        <v>10687700</v>
      </c>
      <c r="R29" s="39">
        <f>SUM(R30:R121)</f>
        <v>0</v>
      </c>
      <c r="S29" s="39">
        <f>SUM(S30:S121)</f>
        <v>47382300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>
        <v>44775</v>
      </c>
      <c r="O51" s="30">
        <v>1361000</v>
      </c>
      <c r="P51" s="25"/>
      <c r="Q51" s="31">
        <v>0</v>
      </c>
      <c r="R51" s="32">
        <v>0</v>
      </c>
      <c r="S51" s="32">
        <f>O51-Q51</f>
        <v>1361000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44775</v>
      </c>
      <c r="K53" s="28">
        <v>797.96</v>
      </c>
      <c r="L53" s="29"/>
      <c r="M53" s="28">
        <v>0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>
        <v>44824</v>
      </c>
      <c r="O55" s="30">
        <v>2708300</v>
      </c>
      <c r="P55" s="25"/>
      <c r="Q55" s="31">
        <v>0</v>
      </c>
      <c r="R55" s="32">
        <v>0</v>
      </c>
      <c r="S55" s="32">
        <f>O55-Q55</f>
        <v>2708300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44824</v>
      </c>
      <c r="K57" s="28">
        <v>1951.46</v>
      </c>
      <c r="L57" s="29"/>
      <c r="M57" s="28">
        <v>0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47453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47453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47453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/>
      <c r="M90" s="28">
        <v>0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/>
      <c r="M95" s="28">
        <v>0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/>
      <c r="M100" s="28">
        <v>0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/>
      <c r="M105" s="28">
        <v>0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/>
      <c r="M108" s="28">
        <v>0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/>
      <c r="M111" s="28">
        <v>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45651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/>
      <c r="M116" s="28">
        <v>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/>
      <c r="M120" s="28"/>
      <c r="N120" s="25">
        <v>44921</v>
      </c>
      <c r="O120" s="30">
        <v>13000000</v>
      </c>
      <c r="P120" s="25"/>
      <c r="Q120" s="31">
        <v>0</v>
      </c>
      <c r="R120" s="32">
        <v>0</v>
      </c>
      <c r="S120" s="32">
        <f>O120-Q120</f>
        <v>13000000</v>
      </c>
    </row>
    <row r="121" spans="1:19" hidden="1">
      <c r="A121" s="13"/>
      <c r="B121" s="13"/>
      <c r="C121" s="14"/>
      <c r="D121" s="15"/>
      <c r="E121" s="14"/>
      <c r="F121" s="15"/>
      <c r="G121" s="16"/>
      <c r="H121" s="14"/>
      <c r="I121" s="22"/>
      <c r="J121" s="17"/>
      <c r="K121" s="18"/>
      <c r="L121" s="23"/>
      <c r="M121" s="18"/>
      <c r="N121" s="14"/>
      <c r="O121" s="21"/>
      <c r="P121" s="14"/>
      <c r="Q121" s="19"/>
      <c r="R121" s="20"/>
      <c r="S121" s="20"/>
    </row>
    <row r="122" spans="1:19" ht="25.5">
      <c r="A122" s="33" t="s">
        <v>19</v>
      </c>
      <c r="B122" s="33"/>
      <c r="C122" s="34"/>
      <c r="D122" s="35"/>
      <c r="E122" s="34"/>
      <c r="F122" s="35"/>
      <c r="G122" s="36"/>
      <c r="H122" s="34"/>
      <c r="I122" s="37"/>
      <c r="J122" s="38"/>
      <c r="K122" s="39">
        <f>SUM(K123:K124)</f>
        <v>0</v>
      </c>
      <c r="L122" s="40"/>
      <c r="M122" s="39">
        <f>SUM(M123:M124)</f>
        <v>0</v>
      </c>
      <c r="N122" s="34"/>
      <c r="O122" s="39">
        <f>SUM(O123:O124)</f>
        <v>0</v>
      </c>
      <c r="P122" s="34"/>
      <c r="Q122" s="39">
        <f>SUM(Q123:Q124)</f>
        <v>0</v>
      </c>
      <c r="R122" s="39">
        <f>SUM(R123:R124)</f>
        <v>0</v>
      </c>
      <c r="S122" s="44">
        <f>O122-Q122</f>
        <v>0</v>
      </c>
    </row>
    <row r="123" spans="1:19">
      <c r="A123" s="65"/>
      <c r="B123" s="65"/>
      <c r="C123" s="66"/>
      <c r="D123" s="67"/>
      <c r="E123" s="66"/>
      <c r="F123" s="68"/>
      <c r="G123" s="69"/>
      <c r="H123" s="66"/>
      <c r="I123" s="70"/>
      <c r="J123" s="71"/>
      <c r="K123" s="72"/>
      <c r="L123" s="71"/>
      <c r="M123" s="72"/>
      <c r="N123" s="66"/>
      <c r="O123" s="73"/>
      <c r="P123" s="66"/>
      <c r="Q123" s="74"/>
      <c r="R123" s="75"/>
      <c r="S123" s="75">
        <f>O123-Q123</f>
        <v>0</v>
      </c>
    </row>
    <row r="124" spans="1:19" hidden="1">
      <c r="A124" s="13"/>
      <c r="B124" s="13"/>
      <c r="C124" s="14"/>
      <c r="D124" s="15"/>
      <c r="E124" s="14"/>
      <c r="F124" s="15"/>
      <c r="G124" s="16"/>
      <c r="H124" s="14"/>
      <c r="I124" s="22"/>
      <c r="J124" s="17"/>
      <c r="K124" s="18"/>
      <c r="L124" s="23"/>
      <c r="M124" s="18"/>
      <c r="N124" s="14"/>
      <c r="O124" s="21"/>
      <c r="P124" s="14"/>
      <c r="Q124" s="19"/>
      <c r="R124" s="20"/>
      <c r="S124" s="20"/>
    </row>
    <row r="125" spans="1:19">
      <c r="A125" s="45" t="s">
        <v>20</v>
      </c>
      <c r="B125" s="46" t="s">
        <v>17</v>
      </c>
      <c r="C125" s="46" t="s">
        <v>17</v>
      </c>
      <c r="D125" s="46" t="s">
        <v>17</v>
      </c>
      <c r="E125" s="46" t="s">
        <v>17</v>
      </c>
      <c r="F125" s="46" t="s">
        <v>17</v>
      </c>
      <c r="G125" s="46" t="s">
        <v>17</v>
      </c>
      <c r="H125" s="46" t="s">
        <v>17</v>
      </c>
      <c r="I125" s="46" t="s">
        <v>17</v>
      </c>
      <c r="J125" s="46" t="s">
        <v>17</v>
      </c>
      <c r="K125" s="47">
        <f>K29+K122</f>
        <v>185682.09</v>
      </c>
      <c r="L125" s="46" t="s">
        <v>17</v>
      </c>
      <c r="M125" s="47">
        <f>M29+M122</f>
        <v>72226.23</v>
      </c>
      <c r="N125" s="46" t="s">
        <v>17</v>
      </c>
      <c r="O125" s="47">
        <f>O29+O122</f>
        <v>58070000</v>
      </c>
      <c r="P125" s="46" t="s">
        <v>17</v>
      </c>
      <c r="Q125" s="48">
        <f>Q29+Q122</f>
        <v>10687700</v>
      </c>
      <c r="R125" s="48">
        <f>R29+R122</f>
        <v>0</v>
      </c>
      <c r="S125" s="48">
        <f>S29+S122</f>
        <v>47382300</v>
      </c>
    </row>
    <row r="126" spans="1:19" ht="38.25">
      <c r="A126" s="33" t="s">
        <v>21</v>
      </c>
      <c r="B126" s="33"/>
      <c r="C126" s="34"/>
      <c r="D126" s="35"/>
      <c r="E126" s="34"/>
      <c r="F126" s="35"/>
      <c r="G126" s="36"/>
      <c r="H126" s="34"/>
      <c r="I126" s="37"/>
      <c r="J126" s="38"/>
      <c r="K126" s="39">
        <f>SUM(K127:K128)</f>
        <v>0</v>
      </c>
      <c r="L126" s="40"/>
      <c r="M126" s="39">
        <f>SUM(M127:M128)</f>
        <v>0</v>
      </c>
      <c r="N126" s="34"/>
      <c r="O126" s="39">
        <f>SUM(O127:O128)</f>
        <v>0</v>
      </c>
      <c r="P126" s="34"/>
      <c r="Q126" s="39">
        <f>SUM(Q127:Q128)</f>
        <v>0</v>
      </c>
      <c r="R126" s="39">
        <f>SUM(R127:R128)</f>
        <v>0</v>
      </c>
      <c r="S126" s="44">
        <f>O126-Q126</f>
        <v>0</v>
      </c>
    </row>
    <row r="127" spans="1:19">
      <c r="A127" s="65"/>
      <c r="B127" s="65"/>
      <c r="C127" s="66"/>
      <c r="D127" s="67"/>
      <c r="E127" s="66"/>
      <c r="F127" s="68"/>
      <c r="G127" s="69"/>
      <c r="H127" s="66"/>
      <c r="I127" s="70"/>
      <c r="J127" s="71"/>
      <c r="K127" s="72"/>
      <c r="L127" s="71"/>
      <c r="M127" s="72"/>
      <c r="N127" s="66"/>
      <c r="O127" s="73"/>
      <c r="P127" s="66"/>
      <c r="Q127" s="74"/>
      <c r="R127" s="75"/>
      <c r="S127" s="75">
        <f>O127-Q127</f>
        <v>0</v>
      </c>
    </row>
    <row r="128" spans="1:19" hidden="1">
      <c r="A128" s="13"/>
      <c r="B128" s="13"/>
      <c r="C128" s="14"/>
      <c r="D128" s="15"/>
      <c r="E128" s="14"/>
      <c r="F128" s="15"/>
      <c r="G128" s="16"/>
      <c r="H128" s="14"/>
      <c r="I128" s="22"/>
      <c r="J128" s="17"/>
      <c r="K128" s="18"/>
      <c r="L128" s="23"/>
      <c r="M128" s="18"/>
      <c r="N128" s="14"/>
      <c r="O128" s="21"/>
      <c r="P128" s="14"/>
      <c r="Q128" s="19"/>
      <c r="R128" s="20"/>
      <c r="S128" s="20"/>
    </row>
    <row r="129" spans="1:19" ht="25.5">
      <c r="A129" s="33" t="s">
        <v>22</v>
      </c>
      <c r="B129" s="33"/>
      <c r="C129" s="34"/>
      <c r="D129" s="35"/>
      <c r="E129" s="34"/>
      <c r="F129" s="35"/>
      <c r="G129" s="36"/>
      <c r="H129" s="34"/>
      <c r="I129" s="37"/>
      <c r="J129" s="38"/>
      <c r="K129" s="39">
        <f>SUM(K130:K131)</f>
        <v>0</v>
      </c>
      <c r="L129" s="40"/>
      <c r="M129" s="39">
        <f>SUM(M130:M131)</f>
        <v>0</v>
      </c>
      <c r="N129" s="34"/>
      <c r="O129" s="39">
        <f>SUM(O130:O131)</f>
        <v>0</v>
      </c>
      <c r="P129" s="34"/>
      <c r="Q129" s="39">
        <f>SUM(Q130:Q131)</f>
        <v>0</v>
      </c>
      <c r="R129" s="39">
        <f>SUM(R130:R131)</f>
        <v>0</v>
      </c>
      <c r="S129" s="44">
        <f>O129-Q129</f>
        <v>0</v>
      </c>
    </row>
    <row r="130" spans="1:19">
      <c r="A130" s="65"/>
      <c r="B130" s="65"/>
      <c r="C130" s="66"/>
      <c r="D130" s="67"/>
      <c r="E130" s="66"/>
      <c r="F130" s="68"/>
      <c r="G130" s="69"/>
      <c r="H130" s="66"/>
      <c r="I130" s="70"/>
      <c r="J130" s="71"/>
      <c r="K130" s="72"/>
      <c r="L130" s="71"/>
      <c r="M130" s="72"/>
      <c r="N130" s="66"/>
      <c r="O130" s="73"/>
      <c r="P130" s="66"/>
      <c r="Q130" s="74"/>
      <c r="R130" s="75"/>
      <c r="S130" s="75">
        <f>O130-Q130</f>
        <v>0</v>
      </c>
    </row>
    <row r="131" spans="1:19" hidden="1">
      <c r="A131" s="13"/>
      <c r="B131" s="13"/>
      <c r="C131" s="14"/>
      <c r="D131" s="15"/>
      <c r="E131" s="14"/>
      <c r="F131" s="15"/>
      <c r="G131" s="16"/>
      <c r="H131" s="14"/>
      <c r="I131" s="22"/>
      <c r="J131" s="17"/>
      <c r="K131" s="18"/>
      <c r="L131" s="23"/>
      <c r="M131" s="18"/>
      <c r="N131" s="14"/>
      <c r="O131" s="21"/>
      <c r="P131" s="14"/>
      <c r="Q131" s="19"/>
      <c r="R131" s="20"/>
      <c r="S131" s="20"/>
    </row>
    <row r="132" spans="1:19">
      <c r="A132" s="45" t="s">
        <v>23</v>
      </c>
      <c r="B132" s="46" t="s">
        <v>17</v>
      </c>
      <c r="C132" s="46" t="s">
        <v>17</v>
      </c>
      <c r="D132" s="46" t="s">
        <v>17</v>
      </c>
      <c r="E132" s="46" t="s">
        <v>17</v>
      </c>
      <c r="F132" s="46" t="s">
        <v>17</v>
      </c>
      <c r="G132" s="46" t="s">
        <v>17</v>
      </c>
      <c r="H132" s="46" t="s">
        <v>17</v>
      </c>
      <c r="I132" s="46" t="s">
        <v>17</v>
      </c>
      <c r="J132" s="46" t="s">
        <v>17</v>
      </c>
      <c r="K132" s="47">
        <f>K126+K129</f>
        <v>0</v>
      </c>
      <c r="L132" s="46" t="s">
        <v>17</v>
      </c>
      <c r="M132" s="47">
        <f>M126+M129</f>
        <v>0</v>
      </c>
      <c r="N132" s="46" t="s">
        <v>17</v>
      </c>
      <c r="O132" s="47">
        <f>O126+O129</f>
        <v>0</v>
      </c>
      <c r="P132" s="46" t="s">
        <v>17</v>
      </c>
      <c r="Q132" s="48">
        <f>Q126+Q129</f>
        <v>0</v>
      </c>
      <c r="R132" s="48">
        <f>R126+R129</f>
        <v>0</v>
      </c>
      <c r="S132" s="48">
        <f>S126+S129</f>
        <v>0</v>
      </c>
    </row>
    <row r="133" spans="1:19" ht="25.5">
      <c r="A133" s="33" t="s">
        <v>24</v>
      </c>
      <c r="B133" s="33"/>
      <c r="C133" s="34"/>
      <c r="D133" s="35"/>
      <c r="E133" s="34"/>
      <c r="F133" s="35"/>
      <c r="G133" s="36"/>
      <c r="H133" s="34"/>
      <c r="I133" s="37"/>
      <c r="J133" s="38"/>
      <c r="K133" s="39">
        <f>SUM(K134:K135)</f>
        <v>0</v>
      </c>
      <c r="L133" s="40"/>
      <c r="M133" s="39">
        <f>SUM(M134:M135)</f>
        <v>0</v>
      </c>
      <c r="N133" s="34"/>
      <c r="O133" s="39">
        <f>SUM(O134:O135)</f>
        <v>0</v>
      </c>
      <c r="P133" s="34"/>
      <c r="Q133" s="39">
        <f>SUM(Q134:Q135)</f>
        <v>0</v>
      </c>
      <c r="R133" s="39">
        <f>SUM(R134:R135)</f>
        <v>0</v>
      </c>
      <c r="S133" s="44">
        <f>O133-Q133</f>
        <v>0</v>
      </c>
    </row>
    <row r="134" spans="1:19">
      <c r="A134" s="65"/>
      <c r="B134" s="65"/>
      <c r="C134" s="66"/>
      <c r="D134" s="67"/>
      <c r="E134" s="66"/>
      <c r="F134" s="68"/>
      <c r="G134" s="69"/>
      <c r="H134" s="66"/>
      <c r="I134" s="70"/>
      <c r="J134" s="71"/>
      <c r="K134" s="72"/>
      <c r="L134" s="71"/>
      <c r="M134" s="72"/>
      <c r="N134" s="66"/>
      <c r="O134" s="73"/>
      <c r="P134" s="66"/>
      <c r="Q134" s="74"/>
      <c r="R134" s="75"/>
      <c r="S134" s="75">
        <f>O134-Q134</f>
        <v>0</v>
      </c>
    </row>
    <row r="135" spans="1:19" hidden="1">
      <c r="A135" s="13"/>
      <c r="B135" s="13"/>
      <c r="C135" s="14"/>
      <c r="D135" s="15"/>
      <c r="E135" s="14"/>
      <c r="F135" s="15"/>
      <c r="G135" s="16"/>
      <c r="H135" s="14"/>
      <c r="I135" s="22"/>
      <c r="J135" s="17"/>
      <c r="K135" s="18"/>
      <c r="L135" s="23"/>
      <c r="M135" s="18"/>
      <c r="N135" s="14"/>
      <c r="O135" s="21"/>
      <c r="P135" s="14"/>
      <c r="Q135" s="19"/>
      <c r="R135" s="20"/>
      <c r="S135" s="20"/>
    </row>
    <row r="136" spans="1:19" ht="25.5">
      <c r="A136" s="33" t="s">
        <v>25</v>
      </c>
      <c r="B136" s="33"/>
      <c r="C136" s="34"/>
      <c r="D136" s="35"/>
      <c r="E136" s="34"/>
      <c r="F136" s="35"/>
      <c r="G136" s="36"/>
      <c r="H136" s="34"/>
      <c r="I136" s="37"/>
      <c r="J136" s="38"/>
      <c r="K136" s="39">
        <f>SUM(K137:K138)</f>
        <v>0</v>
      </c>
      <c r="L136" s="40"/>
      <c r="M136" s="39">
        <f>SUM(M137:M138)</f>
        <v>0</v>
      </c>
      <c r="N136" s="34"/>
      <c r="O136" s="39">
        <f>SUM(O137:O138)</f>
        <v>0</v>
      </c>
      <c r="P136" s="34"/>
      <c r="Q136" s="39">
        <f>SUM(Q137:Q138)</f>
        <v>0</v>
      </c>
      <c r="R136" s="39">
        <f>SUM(R137:R138)</f>
        <v>0</v>
      </c>
      <c r="S136" s="44">
        <f>O136-Q136</f>
        <v>0</v>
      </c>
    </row>
    <row r="137" spans="1:19">
      <c r="A137" s="65"/>
      <c r="B137" s="65"/>
      <c r="C137" s="66"/>
      <c r="D137" s="67"/>
      <c r="E137" s="66"/>
      <c r="F137" s="68"/>
      <c r="G137" s="69"/>
      <c r="H137" s="66"/>
      <c r="I137" s="70"/>
      <c r="J137" s="71"/>
      <c r="K137" s="72"/>
      <c r="L137" s="71"/>
      <c r="M137" s="72"/>
      <c r="N137" s="66"/>
      <c r="O137" s="73"/>
      <c r="P137" s="66"/>
      <c r="Q137" s="74"/>
      <c r="R137" s="75"/>
      <c r="S137" s="75">
        <f>O137-Q137</f>
        <v>0</v>
      </c>
    </row>
    <row r="138" spans="1:19" hidden="1">
      <c r="A138" s="13"/>
      <c r="B138" s="13"/>
      <c r="C138" s="14"/>
      <c r="D138" s="15"/>
      <c r="E138" s="14"/>
      <c r="F138" s="15"/>
      <c r="G138" s="16"/>
      <c r="H138" s="14"/>
      <c r="I138" s="22"/>
      <c r="J138" s="17"/>
      <c r="K138" s="18"/>
      <c r="L138" s="23"/>
      <c r="M138" s="18"/>
      <c r="N138" s="14"/>
      <c r="O138" s="21"/>
      <c r="P138" s="14"/>
      <c r="Q138" s="19"/>
      <c r="R138" s="20"/>
      <c r="S138" s="20"/>
    </row>
    <row r="139" spans="1:19">
      <c r="A139" s="45" t="s">
        <v>26</v>
      </c>
      <c r="B139" s="46" t="s">
        <v>17</v>
      </c>
      <c r="C139" s="46" t="s">
        <v>17</v>
      </c>
      <c r="D139" s="46" t="s">
        <v>17</v>
      </c>
      <c r="E139" s="46" t="s">
        <v>17</v>
      </c>
      <c r="F139" s="46" t="s">
        <v>17</v>
      </c>
      <c r="G139" s="46" t="s">
        <v>17</v>
      </c>
      <c r="H139" s="46" t="s">
        <v>17</v>
      </c>
      <c r="I139" s="46" t="s">
        <v>17</v>
      </c>
      <c r="J139" s="46" t="s">
        <v>17</v>
      </c>
      <c r="K139" s="47">
        <f>K133+K136</f>
        <v>0</v>
      </c>
      <c r="L139" s="46" t="s">
        <v>17</v>
      </c>
      <c r="M139" s="47">
        <f>M133+M136</f>
        <v>0</v>
      </c>
      <c r="N139" s="46" t="s">
        <v>17</v>
      </c>
      <c r="O139" s="47">
        <f>O133+O136</f>
        <v>0</v>
      </c>
      <c r="P139" s="46" t="s">
        <v>17</v>
      </c>
      <c r="Q139" s="48">
        <f>Q133+Q136</f>
        <v>0</v>
      </c>
      <c r="R139" s="48">
        <f>R133+R136</f>
        <v>0</v>
      </c>
      <c r="S139" s="48">
        <f>S133+S136</f>
        <v>0</v>
      </c>
    </row>
    <row r="140" spans="1:19" ht="25.5">
      <c r="A140" s="33" t="s">
        <v>27</v>
      </c>
      <c r="B140" s="34" t="s">
        <v>17</v>
      </c>
      <c r="C140" s="34" t="s">
        <v>17</v>
      </c>
      <c r="D140" s="34" t="s">
        <v>17</v>
      </c>
      <c r="E140" s="34" t="s">
        <v>17</v>
      </c>
      <c r="F140" s="34" t="s">
        <v>17</v>
      </c>
      <c r="G140" s="34" t="s">
        <v>17</v>
      </c>
      <c r="H140" s="34" t="s">
        <v>17</v>
      </c>
      <c r="I140" s="34" t="s">
        <v>17</v>
      </c>
      <c r="J140" s="34" t="s">
        <v>17</v>
      </c>
      <c r="K140" s="42">
        <f>K11+K29+K126+K133</f>
        <v>1376314.06</v>
      </c>
      <c r="L140" s="34" t="s">
        <v>17</v>
      </c>
      <c r="M140" s="42">
        <f>M11+M29+M126+M133</f>
        <v>1262858.2</v>
      </c>
      <c r="N140" s="34" t="s">
        <v>17</v>
      </c>
      <c r="O140" s="42">
        <f>O11+O29+O126+O133</f>
        <v>76490000</v>
      </c>
      <c r="P140" s="34" t="s">
        <v>17</v>
      </c>
      <c r="Q140" s="43">
        <f>Q11+Q29+Q126+Q133</f>
        <v>29107700</v>
      </c>
      <c r="R140" s="43">
        <f>R11+R29+R126+R133</f>
        <v>0</v>
      </c>
      <c r="S140" s="43">
        <f>S11+S29+S126+S133</f>
        <v>47382300</v>
      </c>
    </row>
    <row r="141" spans="1:19" ht="25.5">
      <c r="A141" s="33" t="s">
        <v>28</v>
      </c>
      <c r="B141" s="34" t="s">
        <v>17</v>
      </c>
      <c r="C141" s="34" t="s">
        <v>17</v>
      </c>
      <c r="D141" s="34" t="s">
        <v>17</v>
      </c>
      <c r="E141" s="34" t="s">
        <v>17</v>
      </c>
      <c r="F141" s="34" t="s">
        <v>17</v>
      </c>
      <c r="G141" s="34" t="s">
        <v>17</v>
      </c>
      <c r="H141" s="34" t="s">
        <v>17</v>
      </c>
      <c r="I141" s="34" t="s">
        <v>17</v>
      </c>
      <c r="J141" s="34" t="s">
        <v>17</v>
      </c>
      <c r="K141" s="42">
        <f>K25+K122+K129+K136</f>
        <v>0</v>
      </c>
      <c r="L141" s="34" t="s">
        <v>17</v>
      </c>
      <c r="M141" s="42">
        <f>M25+M122+M129+M136</f>
        <v>0</v>
      </c>
      <c r="N141" s="34" t="s">
        <v>17</v>
      </c>
      <c r="O141" s="42">
        <f>O25+O122+O129+O136</f>
        <v>0</v>
      </c>
      <c r="P141" s="34" t="s">
        <v>17</v>
      </c>
      <c r="Q141" s="43">
        <f>Q25+Q122+Q129+Q136</f>
        <v>0</v>
      </c>
      <c r="R141" s="43">
        <f>R25+R122+R129+R136</f>
        <v>0</v>
      </c>
      <c r="S141" s="43">
        <f>S25+S122+S129+S136</f>
        <v>0</v>
      </c>
    </row>
    <row r="142" spans="1:19">
      <c r="A142" s="45" t="s">
        <v>29</v>
      </c>
      <c r="B142" s="46" t="s">
        <v>17</v>
      </c>
      <c r="C142" s="46" t="s">
        <v>17</v>
      </c>
      <c r="D142" s="46" t="s">
        <v>17</v>
      </c>
      <c r="E142" s="46" t="s">
        <v>17</v>
      </c>
      <c r="F142" s="46" t="s">
        <v>17</v>
      </c>
      <c r="G142" s="46" t="s">
        <v>17</v>
      </c>
      <c r="H142" s="46" t="s">
        <v>17</v>
      </c>
      <c r="I142" s="46" t="s">
        <v>17</v>
      </c>
      <c r="J142" s="46" t="s">
        <v>17</v>
      </c>
      <c r="K142" s="47">
        <f>K140+K141</f>
        <v>1376314.06</v>
      </c>
      <c r="L142" s="46" t="s">
        <v>17</v>
      </c>
      <c r="M142" s="47">
        <f>M140+M141</f>
        <v>1262858.2</v>
      </c>
      <c r="N142" s="46" t="s">
        <v>17</v>
      </c>
      <c r="O142" s="47">
        <f>O140+O141</f>
        <v>76490000</v>
      </c>
      <c r="P142" s="46" t="s">
        <v>17</v>
      </c>
      <c r="Q142" s="48">
        <f>Q140+Q141</f>
        <v>29107700</v>
      </c>
      <c r="R142" s="48">
        <f>R140+R141</f>
        <v>0</v>
      </c>
      <c r="S142" s="48">
        <f>S140+S141</f>
        <v>47382300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2022-06-14T07:55:34Z</dcterms:modified>
</cp:coreProperties>
</file>