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152" i="1"/>
  <c r="K152"/>
  <c r="J152"/>
  <c r="L151"/>
  <c r="K151"/>
  <c r="J151"/>
  <c r="L150"/>
  <c r="K150"/>
  <c r="J150"/>
  <c r="K149"/>
  <c r="K148"/>
  <c r="L147"/>
  <c r="K147"/>
  <c r="J147"/>
  <c r="K146"/>
  <c r="L145"/>
  <c r="K145"/>
  <c r="J145"/>
  <c r="K144"/>
  <c r="K143"/>
  <c r="L142"/>
  <c r="K142"/>
  <c r="J142"/>
  <c r="K141"/>
  <c r="L140"/>
  <c r="K140"/>
  <c r="J140"/>
  <c r="K139"/>
  <c r="L138"/>
  <c r="K138"/>
  <c r="J138"/>
  <c r="K137"/>
  <c r="L136"/>
  <c r="K136"/>
  <c r="J136"/>
  <c r="K135"/>
  <c r="L134"/>
  <c r="K134"/>
  <c r="J134"/>
  <c r="K133"/>
  <c r="L132"/>
  <c r="K132"/>
  <c r="J132"/>
  <c r="K131"/>
  <c r="L130"/>
  <c r="K130"/>
  <c r="J130"/>
  <c r="K129"/>
  <c r="L128"/>
  <c r="K128"/>
  <c r="J128"/>
  <c r="K127"/>
  <c r="K126"/>
  <c r="L125"/>
  <c r="K125"/>
  <c r="J125"/>
  <c r="K124"/>
  <c r="L123"/>
  <c r="K123"/>
  <c r="J123"/>
  <c r="K122"/>
  <c r="L121"/>
  <c r="K121"/>
  <c r="J121"/>
  <c r="K120"/>
  <c r="L119"/>
  <c r="K119"/>
  <c r="J119"/>
  <c r="K118"/>
  <c r="L117"/>
  <c r="K117"/>
  <c r="J117"/>
  <c r="K116"/>
  <c r="L115"/>
  <c r="K115"/>
  <c r="J115"/>
  <c r="K114"/>
  <c r="K113"/>
  <c r="L112"/>
  <c r="K112"/>
  <c r="J112"/>
  <c r="K111"/>
  <c r="K110"/>
  <c r="K109"/>
  <c r="K108"/>
  <c r="L107"/>
  <c r="K107"/>
  <c r="J107"/>
  <c r="K106"/>
  <c r="L105"/>
  <c r="K105"/>
  <c r="J105"/>
  <c r="L104"/>
  <c r="K104"/>
  <c r="J104"/>
  <c r="K103"/>
  <c r="L102"/>
  <c r="K102"/>
  <c r="J102"/>
  <c r="K101"/>
  <c r="L100"/>
  <c r="K100"/>
  <c r="J100"/>
  <c r="K99"/>
  <c r="L98"/>
  <c r="K98"/>
  <c r="J98"/>
  <c r="L97"/>
  <c r="K97"/>
  <c r="J97"/>
  <c r="L96"/>
  <c r="K96"/>
  <c r="J96"/>
  <c r="L95"/>
  <c r="K95"/>
  <c r="J95"/>
  <c r="K94"/>
  <c r="L93"/>
  <c r="K93"/>
  <c r="J93"/>
  <c r="K92"/>
  <c r="L91"/>
  <c r="K91"/>
  <c r="J91"/>
  <c r="L90"/>
  <c r="K90"/>
  <c r="J90"/>
  <c r="K89"/>
  <c r="L88"/>
  <c r="K88"/>
  <c r="J88"/>
  <c r="L87"/>
  <c r="K87"/>
  <c r="J87"/>
  <c r="L86"/>
  <c r="K86"/>
  <c r="J86"/>
  <c r="K85"/>
  <c r="K84"/>
  <c r="L83"/>
  <c r="K83"/>
  <c r="J83"/>
  <c r="L82"/>
  <c r="K82"/>
  <c r="J82"/>
  <c r="K81"/>
  <c r="K80"/>
  <c r="L79"/>
  <c r="K79"/>
  <c r="J79"/>
  <c r="K78"/>
  <c r="K77"/>
  <c r="K76"/>
  <c r="L75"/>
  <c r="K75"/>
  <c r="J75"/>
  <c r="K74"/>
  <c r="K73"/>
  <c r="K72"/>
  <c r="L71"/>
  <c r="K71"/>
  <c r="J71"/>
  <c r="K70"/>
  <c r="L69"/>
  <c r="K69"/>
  <c r="J69"/>
  <c r="L68"/>
  <c r="K68"/>
  <c r="J68"/>
  <c r="K67"/>
  <c r="K66"/>
  <c r="L65"/>
  <c r="K65"/>
  <c r="J65"/>
  <c r="K64"/>
  <c r="K63"/>
  <c r="L62"/>
  <c r="K62"/>
  <c r="J62"/>
  <c r="K61"/>
  <c r="K60"/>
  <c r="L59"/>
  <c r="K59"/>
  <c r="J59"/>
  <c r="K58"/>
  <c r="L57"/>
  <c r="K57"/>
  <c r="J57"/>
  <c r="L56"/>
  <c r="K56"/>
  <c r="J56"/>
  <c r="K55"/>
  <c r="K54"/>
  <c r="K53"/>
  <c r="L52"/>
  <c r="K52"/>
  <c r="J52"/>
  <c r="K51"/>
  <c r="L50"/>
  <c r="K50"/>
  <c r="J50"/>
  <c r="K49"/>
  <c r="K48"/>
  <c r="L47"/>
  <c r="K47"/>
  <c r="J47"/>
  <c r="K46"/>
  <c r="L45"/>
  <c r="K45"/>
  <c r="J45"/>
  <c r="K44"/>
  <c r="L43"/>
  <c r="K43"/>
  <c r="J43"/>
  <c r="L42"/>
  <c r="K42"/>
  <c r="J42"/>
  <c r="K41"/>
  <c r="L40"/>
  <c r="K40"/>
  <c r="J40"/>
  <c r="K39"/>
  <c r="L38"/>
  <c r="K38"/>
  <c r="J38"/>
  <c r="K37"/>
  <c r="K36"/>
  <c r="K35"/>
  <c r="L34"/>
  <c r="K34"/>
  <c r="J34"/>
  <c r="K33"/>
  <c r="L32"/>
  <c r="K32"/>
  <c r="J32"/>
  <c r="K31"/>
  <c r="L30"/>
  <c r="K30"/>
  <c r="J30"/>
  <c r="K29"/>
  <c r="L28"/>
  <c r="K28"/>
  <c r="J28"/>
  <c r="K27"/>
  <c r="K26"/>
  <c r="K25"/>
  <c r="L24"/>
  <c r="K24"/>
  <c r="J24"/>
  <c r="L23"/>
  <c r="K23"/>
  <c r="J23"/>
  <c r="L22"/>
  <c r="K22"/>
  <c r="J22"/>
  <c r="L21"/>
  <c r="K21"/>
  <c r="J21"/>
  <c r="L20"/>
  <c r="K20"/>
  <c r="J20"/>
  <c r="K19"/>
  <c r="K18"/>
  <c r="K17"/>
  <c r="L1149"/>
  <c r="K1149"/>
  <c r="J1149"/>
  <c r="K1148"/>
  <c r="K1147"/>
  <c r="K1146"/>
  <c r="K1145"/>
  <c r="K1144"/>
  <c r="L1143"/>
  <c r="K1143"/>
  <c r="J1143"/>
  <c r="K1142"/>
  <c r="K1141"/>
  <c r="K1140"/>
  <c r="K1139"/>
  <c r="L1138"/>
  <c r="K1138"/>
  <c r="J1138"/>
  <c r="K1137"/>
  <c r="K1136"/>
  <c r="K1135"/>
  <c r="L1134"/>
  <c r="K1134"/>
  <c r="J1134"/>
  <c r="K1133"/>
  <c r="K1132"/>
  <c r="K1131"/>
  <c r="L1130"/>
  <c r="K1130"/>
  <c r="J1130"/>
  <c r="K1129"/>
  <c r="K1128"/>
  <c r="K1127"/>
  <c r="L1126"/>
  <c r="K1126"/>
  <c r="J1126"/>
  <c r="K1125"/>
  <c r="K1124"/>
  <c r="K1123"/>
  <c r="L1122"/>
  <c r="K1122"/>
  <c r="J1122"/>
  <c r="K1121"/>
  <c r="K1120"/>
  <c r="K1119"/>
  <c r="L1118"/>
  <c r="K1118"/>
  <c r="J1118"/>
  <c r="K1117"/>
  <c r="K1116"/>
  <c r="K1115"/>
  <c r="L1114"/>
  <c r="K1114"/>
  <c r="J1114"/>
  <c r="K1113"/>
  <c r="K1112"/>
  <c r="K1111"/>
  <c r="L1110"/>
  <c r="K1110"/>
  <c r="J1110"/>
  <c r="K1109"/>
  <c r="K1108"/>
  <c r="K1107"/>
  <c r="L1106"/>
  <c r="K1106"/>
  <c r="J1106"/>
  <c r="K1105"/>
  <c r="K1104"/>
  <c r="K1103"/>
  <c r="L1102"/>
  <c r="K1102"/>
  <c r="J1102"/>
  <c r="K1101"/>
  <c r="K1100"/>
  <c r="K1099"/>
  <c r="L1098"/>
  <c r="K1098"/>
  <c r="J1098"/>
  <c r="K1097"/>
  <c r="K1096"/>
  <c r="K1095"/>
  <c r="L1094"/>
  <c r="K1094"/>
  <c r="J1094"/>
  <c r="K1093"/>
  <c r="K1092"/>
  <c r="K1091"/>
  <c r="L1090"/>
  <c r="K1090"/>
  <c r="J1090"/>
  <c r="K1089"/>
  <c r="K1088"/>
  <c r="K1087"/>
  <c r="L1086"/>
  <c r="K1086"/>
  <c r="J1086"/>
  <c r="K1085"/>
  <c r="K1084"/>
  <c r="K1083"/>
  <c r="L1082"/>
  <c r="K1082"/>
  <c r="J1082"/>
  <c r="K1081"/>
  <c r="K1080"/>
  <c r="K1079"/>
  <c r="L1078"/>
  <c r="K1078"/>
  <c r="J1078"/>
  <c r="K1077"/>
  <c r="K1076"/>
  <c r="K1075"/>
  <c r="L1074"/>
  <c r="K1074"/>
  <c r="J1074"/>
  <c r="K1073"/>
  <c r="K1072"/>
  <c r="K1071"/>
  <c r="L1070"/>
  <c r="K1070"/>
  <c r="J1070"/>
  <c r="K1069"/>
  <c r="K1068"/>
  <c r="K1067"/>
  <c r="L1066"/>
  <c r="K1066"/>
  <c r="J1066"/>
  <c r="K1065"/>
  <c r="K1064"/>
  <c r="K1063"/>
  <c r="K1062"/>
  <c r="K1061"/>
  <c r="L1060"/>
  <c r="K1060"/>
  <c r="J1060"/>
  <c r="K1059"/>
  <c r="L1058"/>
  <c r="K1058"/>
  <c r="J1058"/>
  <c r="K1057"/>
  <c r="K1056"/>
  <c r="K1055"/>
  <c r="L1054"/>
  <c r="K1054"/>
  <c r="J1054"/>
  <c r="K1053"/>
  <c r="K1052"/>
  <c r="K1051"/>
  <c r="L1050"/>
  <c r="K1050"/>
  <c r="J1050"/>
  <c r="K1049"/>
  <c r="K1048"/>
  <c r="K1047"/>
  <c r="L1046"/>
  <c r="K1046"/>
  <c r="J1046"/>
  <c r="K1045"/>
  <c r="K1044"/>
  <c r="K1043"/>
  <c r="L1042"/>
  <c r="K1042"/>
  <c r="J1042"/>
  <c r="K1041"/>
  <c r="K1040"/>
  <c r="K1039"/>
  <c r="L1038"/>
  <c r="K1038"/>
  <c r="J1038"/>
  <c r="K1037"/>
  <c r="K1036"/>
  <c r="K1035"/>
  <c r="L1034"/>
  <c r="K1034"/>
  <c r="J1034"/>
  <c r="K1033"/>
  <c r="K1032"/>
  <c r="K1031"/>
  <c r="L1030"/>
  <c r="K1030"/>
  <c r="J1030"/>
  <c r="K1029"/>
  <c r="K1028"/>
  <c r="K1027"/>
  <c r="K1026"/>
  <c r="L1025"/>
  <c r="K1025"/>
  <c r="J1025"/>
  <c r="K1024"/>
  <c r="K1023"/>
  <c r="K1022"/>
  <c r="K1021"/>
  <c r="L1020"/>
  <c r="K1020"/>
  <c r="J1020"/>
  <c r="K1019"/>
  <c r="K1018"/>
  <c r="K1017"/>
  <c r="K1016"/>
  <c r="K1015"/>
  <c r="L1014"/>
  <c r="K1014"/>
  <c r="J1014"/>
  <c r="K1013"/>
  <c r="K1012"/>
  <c r="K1011"/>
  <c r="L1010"/>
  <c r="K1010"/>
  <c r="J1010"/>
  <c r="K1009"/>
  <c r="K1008"/>
  <c r="K1007"/>
  <c r="L1006"/>
  <c r="K1006"/>
  <c r="J1006"/>
  <c r="K1005"/>
  <c r="K1004"/>
  <c r="K1003"/>
  <c r="L1002"/>
  <c r="K1002"/>
  <c r="J1002"/>
  <c r="K1001"/>
  <c r="K1000"/>
  <c r="L999"/>
  <c r="K999"/>
  <c r="J999"/>
  <c r="L998"/>
  <c r="K998"/>
  <c r="J998"/>
  <c r="K997"/>
  <c r="K996"/>
  <c r="L995"/>
  <c r="K995"/>
  <c r="J995"/>
  <c r="L994"/>
  <c r="K994"/>
  <c r="J994"/>
  <c r="L993"/>
  <c r="K993"/>
  <c r="J993"/>
  <c r="K992"/>
  <c r="K991"/>
  <c r="K990"/>
  <c r="K989"/>
  <c r="L988"/>
  <c r="K988"/>
  <c r="J988"/>
  <c r="K987"/>
  <c r="K986"/>
  <c r="K985"/>
  <c r="L984"/>
  <c r="K984"/>
  <c r="J984"/>
  <c r="K983"/>
  <c r="K982"/>
  <c r="K981"/>
  <c r="L980"/>
  <c r="K980"/>
  <c r="J980"/>
  <c r="K979"/>
  <c r="K978"/>
  <c r="K977"/>
  <c r="L976"/>
  <c r="K976"/>
  <c r="J976"/>
  <c r="K975"/>
  <c r="K974"/>
  <c r="K973"/>
  <c r="L972"/>
  <c r="K972"/>
  <c r="J972"/>
  <c r="K971"/>
  <c r="K970"/>
  <c r="K969"/>
  <c r="L968"/>
  <c r="K968"/>
  <c r="J968"/>
  <c r="K967"/>
  <c r="K966"/>
  <c r="K965"/>
  <c r="L964"/>
  <c r="K964"/>
  <c r="J964"/>
  <c r="K963"/>
  <c r="K962"/>
  <c r="K961"/>
  <c r="L960"/>
  <c r="K960"/>
  <c r="J960"/>
  <c r="K959"/>
  <c r="K958"/>
  <c r="K957"/>
  <c r="L956"/>
  <c r="K956"/>
  <c r="J956"/>
  <c r="K955"/>
  <c r="K954"/>
  <c r="K953"/>
  <c r="L952"/>
  <c r="K952"/>
  <c r="J952"/>
  <c r="K951"/>
  <c r="K950"/>
  <c r="K949"/>
  <c r="L948"/>
  <c r="K948"/>
  <c r="J948"/>
  <c r="K947"/>
  <c r="K946"/>
  <c r="K945"/>
  <c r="L944"/>
  <c r="K944"/>
  <c r="J944"/>
  <c r="K943"/>
  <c r="K942"/>
  <c r="K941"/>
  <c r="L940"/>
  <c r="K940"/>
  <c r="J940"/>
  <c r="K939"/>
  <c r="K938"/>
  <c r="K937"/>
  <c r="L936"/>
  <c r="K936"/>
  <c r="J936"/>
  <c r="K935"/>
  <c r="K934"/>
  <c r="K933"/>
  <c r="L932"/>
  <c r="K932"/>
  <c r="J932"/>
  <c r="K931"/>
  <c r="K930"/>
  <c r="K929"/>
  <c r="L928"/>
  <c r="K928"/>
  <c r="J928"/>
  <c r="K927"/>
  <c r="K926"/>
  <c r="K925"/>
  <c r="L924"/>
  <c r="K924"/>
  <c r="J924"/>
  <c r="K923"/>
  <c r="K922"/>
  <c r="K921"/>
  <c r="L920"/>
  <c r="K920"/>
  <c r="J920"/>
  <c r="K919"/>
  <c r="K918"/>
  <c r="L917"/>
  <c r="K917"/>
  <c r="J917"/>
  <c r="K916"/>
  <c r="L915"/>
  <c r="K915"/>
  <c r="J915"/>
  <c r="K914"/>
  <c r="K913"/>
  <c r="K912"/>
  <c r="L911"/>
  <c r="K911"/>
  <c r="J911"/>
  <c r="K910"/>
  <c r="K909"/>
  <c r="K908"/>
  <c r="L907"/>
  <c r="K907"/>
  <c r="J907"/>
  <c r="K906"/>
  <c r="K905"/>
  <c r="K904"/>
  <c r="K903"/>
  <c r="K902"/>
  <c r="L901"/>
  <c r="K901"/>
  <c r="J901"/>
  <c r="K900"/>
  <c r="K899"/>
  <c r="K898"/>
  <c r="L897"/>
  <c r="K897"/>
  <c r="J897"/>
  <c r="K896"/>
  <c r="K895"/>
  <c r="K894"/>
  <c r="L893"/>
  <c r="K893"/>
  <c r="J893"/>
  <c r="K892"/>
  <c r="K891"/>
  <c r="K890"/>
  <c r="L889"/>
  <c r="K889"/>
  <c r="J889"/>
  <c r="K888"/>
  <c r="K887"/>
  <c r="K886"/>
  <c r="L885"/>
  <c r="K885"/>
  <c r="J885"/>
  <c r="K884"/>
  <c r="K883"/>
  <c r="K882"/>
  <c r="L881"/>
  <c r="K881"/>
  <c r="J881"/>
  <c r="K880"/>
  <c r="K879"/>
  <c r="K878"/>
  <c r="L877"/>
  <c r="K877"/>
  <c r="J877"/>
  <c r="K876"/>
  <c r="K875"/>
  <c r="K874"/>
  <c r="L873"/>
  <c r="K873"/>
  <c r="J873"/>
  <c r="K872"/>
  <c r="K871"/>
  <c r="L870"/>
  <c r="K870"/>
  <c r="J870"/>
  <c r="L869"/>
  <c r="K869"/>
  <c r="J869"/>
  <c r="L868"/>
  <c r="K868"/>
  <c r="J868"/>
  <c r="K867"/>
  <c r="K866"/>
  <c r="K865"/>
  <c r="L864"/>
  <c r="K864"/>
  <c r="J864"/>
  <c r="K863"/>
  <c r="K862"/>
  <c r="K861"/>
  <c r="L860"/>
  <c r="K860"/>
  <c r="J860"/>
  <c r="K859"/>
  <c r="K858"/>
  <c r="K857"/>
  <c r="L856"/>
  <c r="K856"/>
  <c r="J856"/>
  <c r="K855"/>
  <c r="K854"/>
  <c r="K853"/>
  <c r="L852"/>
  <c r="K852"/>
  <c r="J852"/>
  <c r="L851"/>
  <c r="K851"/>
  <c r="J851"/>
  <c r="K850"/>
  <c r="K849"/>
  <c r="L848"/>
  <c r="K848"/>
  <c r="J848"/>
  <c r="L847"/>
  <c r="K847"/>
  <c r="J847"/>
  <c r="L846"/>
  <c r="K846"/>
  <c r="J846"/>
  <c r="K845"/>
  <c r="K844"/>
  <c r="K843"/>
  <c r="L842"/>
  <c r="K842"/>
  <c r="J842"/>
  <c r="K841"/>
  <c r="K840"/>
  <c r="K839"/>
  <c r="L838"/>
  <c r="K838"/>
  <c r="J838"/>
  <c r="K837"/>
  <c r="K836"/>
  <c r="K835"/>
  <c r="L834"/>
  <c r="K834"/>
  <c r="J834"/>
  <c r="K833"/>
  <c r="K832"/>
  <c r="K831"/>
  <c r="L830"/>
  <c r="K830"/>
  <c r="J830"/>
  <c r="K829"/>
  <c r="K828"/>
  <c r="L827"/>
  <c r="K827"/>
  <c r="J827"/>
  <c r="K826"/>
  <c r="K825"/>
  <c r="K824"/>
  <c r="K823"/>
  <c r="L822"/>
  <c r="K822"/>
  <c r="J822"/>
  <c r="K821"/>
  <c r="K820"/>
  <c r="K819"/>
  <c r="L818"/>
  <c r="K818"/>
  <c r="J818"/>
  <c r="K817"/>
  <c r="K816"/>
  <c r="K815"/>
  <c r="L814"/>
  <c r="K814"/>
  <c r="J814"/>
  <c r="K813"/>
  <c r="K812"/>
  <c r="K811"/>
  <c r="L810"/>
  <c r="K810"/>
  <c r="J810"/>
  <c r="K809"/>
  <c r="K808"/>
  <c r="K807"/>
  <c r="L806"/>
  <c r="K806"/>
  <c r="J806"/>
  <c r="K805"/>
  <c r="K804"/>
  <c r="K803"/>
  <c r="L802"/>
  <c r="K802"/>
  <c r="J802"/>
  <c r="K801"/>
  <c r="K800"/>
  <c r="K799"/>
  <c r="L798"/>
  <c r="K798"/>
  <c r="J798"/>
  <c r="K797"/>
  <c r="K796"/>
  <c r="K795"/>
  <c r="L794"/>
  <c r="K794"/>
  <c r="J794"/>
  <c r="K793"/>
  <c r="K792"/>
  <c r="K791"/>
  <c r="L790"/>
  <c r="K790"/>
  <c r="J790"/>
  <c r="K789"/>
  <c r="K788"/>
  <c r="K787"/>
  <c r="L786"/>
  <c r="K786"/>
  <c r="J786"/>
  <c r="K785"/>
  <c r="K784"/>
  <c r="K783"/>
  <c r="L782"/>
  <c r="K782"/>
  <c r="J782"/>
  <c r="K781"/>
  <c r="K780"/>
  <c r="K779"/>
  <c r="L778"/>
  <c r="K778"/>
  <c r="J778"/>
  <c r="K777"/>
  <c r="K776"/>
  <c r="K775"/>
  <c r="L774"/>
  <c r="K774"/>
  <c r="J774"/>
  <c r="K773"/>
  <c r="K772"/>
  <c r="K771"/>
  <c r="L770"/>
  <c r="K770"/>
  <c r="J770"/>
  <c r="K769"/>
  <c r="K768"/>
  <c r="K767"/>
  <c r="L766"/>
  <c r="K766"/>
  <c r="J766"/>
  <c r="K765"/>
  <c r="K764"/>
  <c r="K763"/>
  <c r="L762"/>
  <c r="K762"/>
  <c r="J762"/>
  <c r="K761"/>
  <c r="K760"/>
  <c r="K759"/>
  <c r="L758"/>
  <c r="K758"/>
  <c r="J758"/>
  <c r="K757"/>
  <c r="K756"/>
  <c r="K755"/>
  <c r="L754"/>
  <c r="K754"/>
  <c r="J754"/>
  <c r="K753"/>
  <c r="K752"/>
  <c r="K751"/>
  <c r="L750"/>
  <c r="K750"/>
  <c r="J750"/>
  <c r="K749"/>
  <c r="K748"/>
  <c r="K747"/>
  <c r="L746"/>
  <c r="K746"/>
  <c r="J746"/>
  <c r="K745"/>
  <c r="K744"/>
  <c r="K743"/>
  <c r="K742"/>
  <c r="L741"/>
  <c r="K741"/>
  <c r="J741"/>
  <c r="K740"/>
  <c r="K739"/>
  <c r="K738"/>
  <c r="L737"/>
  <c r="K737"/>
  <c r="J737"/>
  <c r="K736"/>
  <c r="K735"/>
  <c r="K734"/>
  <c r="L733"/>
  <c r="K733"/>
  <c r="J733"/>
  <c r="K732"/>
  <c r="K731"/>
  <c r="K730"/>
  <c r="L729"/>
  <c r="K729"/>
  <c r="J729"/>
  <c r="K728"/>
  <c r="K727"/>
  <c r="K726"/>
  <c r="L725"/>
  <c r="K725"/>
  <c r="J725"/>
  <c r="K724"/>
  <c r="K723"/>
  <c r="K722"/>
  <c r="L721"/>
  <c r="K721"/>
  <c r="J721"/>
  <c r="K720"/>
  <c r="K719"/>
  <c r="K718"/>
  <c r="L717"/>
  <c r="K717"/>
  <c r="J717"/>
  <c r="K716"/>
  <c r="K715"/>
  <c r="K714"/>
  <c r="L713"/>
  <c r="K713"/>
  <c r="J713"/>
  <c r="K712"/>
  <c r="K711"/>
  <c r="K710"/>
  <c r="L709"/>
  <c r="K709"/>
  <c r="J709"/>
  <c r="K708"/>
  <c r="K707"/>
  <c r="K706"/>
  <c r="L705"/>
  <c r="K705"/>
  <c r="J705"/>
  <c r="K704"/>
  <c r="K703"/>
  <c r="K702"/>
  <c r="L701"/>
  <c r="K701"/>
  <c r="J701"/>
  <c r="K700"/>
  <c r="K699"/>
  <c r="K698"/>
  <c r="L697"/>
  <c r="K697"/>
  <c r="J697"/>
  <c r="K696"/>
  <c r="K695"/>
  <c r="K694"/>
  <c r="L693"/>
  <c r="K693"/>
  <c r="J693"/>
  <c r="K692"/>
  <c r="K691"/>
  <c r="K690"/>
  <c r="L689"/>
  <c r="K689"/>
  <c r="J689"/>
  <c r="K688"/>
  <c r="K687"/>
  <c r="K686"/>
  <c r="L685"/>
  <c r="K685"/>
  <c r="J685"/>
  <c r="K684"/>
  <c r="K683"/>
  <c r="K682"/>
  <c r="L681"/>
  <c r="K681"/>
  <c r="J681"/>
  <c r="K680"/>
  <c r="K679"/>
  <c r="K678"/>
  <c r="L677"/>
  <c r="K677"/>
  <c r="J677"/>
  <c r="K676"/>
  <c r="K675"/>
  <c r="K674"/>
  <c r="L673"/>
  <c r="K673"/>
  <c r="J673"/>
  <c r="K672"/>
  <c r="K671"/>
  <c r="K670"/>
  <c r="L669"/>
  <c r="K669"/>
  <c r="J669"/>
  <c r="K668"/>
  <c r="K667"/>
  <c r="K666"/>
  <c r="L665"/>
  <c r="K665"/>
  <c r="J665"/>
  <c r="K664"/>
  <c r="K663"/>
  <c r="K662"/>
  <c r="L661"/>
  <c r="K661"/>
  <c r="J661"/>
  <c r="K660"/>
  <c r="K659"/>
  <c r="K658"/>
  <c r="K657"/>
  <c r="L656"/>
  <c r="K656"/>
  <c r="J656"/>
  <c r="K655"/>
  <c r="K654"/>
  <c r="K653"/>
  <c r="L652"/>
  <c r="K652"/>
  <c r="J652"/>
  <c r="K651"/>
  <c r="K650"/>
  <c r="K649"/>
  <c r="L648"/>
  <c r="K648"/>
  <c r="J648"/>
  <c r="K647"/>
  <c r="K646"/>
  <c r="K645"/>
  <c r="L644"/>
  <c r="K644"/>
  <c r="J644"/>
  <c r="K643"/>
  <c r="K642"/>
  <c r="K641"/>
  <c r="L640"/>
  <c r="K640"/>
  <c r="J640"/>
  <c r="K639"/>
  <c r="K638"/>
  <c r="K637"/>
  <c r="L636"/>
  <c r="K636"/>
  <c r="J636"/>
  <c r="K635"/>
  <c r="K634"/>
  <c r="K633"/>
  <c r="L632"/>
  <c r="K632"/>
  <c r="J632"/>
  <c r="K631"/>
  <c r="K630"/>
  <c r="K629"/>
  <c r="L628"/>
  <c r="K628"/>
  <c r="J628"/>
  <c r="K627"/>
  <c r="K626"/>
  <c r="K625"/>
  <c r="L624"/>
  <c r="K624"/>
  <c r="J624"/>
  <c r="K623"/>
  <c r="K622"/>
  <c r="K621"/>
  <c r="L620"/>
  <c r="K620"/>
  <c r="J620"/>
  <c r="K619"/>
  <c r="K618"/>
  <c r="K617"/>
  <c r="L616"/>
  <c r="K616"/>
  <c r="J616"/>
  <c r="K615"/>
  <c r="K614"/>
  <c r="K613"/>
  <c r="L612"/>
  <c r="K612"/>
  <c r="J612"/>
  <c r="K611"/>
  <c r="K610"/>
  <c r="K609"/>
  <c r="L608"/>
  <c r="K608"/>
  <c r="J608"/>
  <c r="K607"/>
  <c r="K606"/>
  <c r="K605"/>
  <c r="L604"/>
  <c r="K604"/>
  <c r="J604"/>
  <c r="K603"/>
  <c r="K602"/>
  <c r="K601"/>
  <c r="L600"/>
  <c r="K600"/>
  <c r="J600"/>
  <c r="K599"/>
  <c r="K598"/>
  <c r="K597"/>
  <c r="L596"/>
  <c r="K596"/>
  <c r="J596"/>
  <c r="K595"/>
  <c r="K594"/>
  <c r="K593"/>
  <c r="L592"/>
  <c r="K592"/>
  <c r="J592"/>
  <c r="K591"/>
  <c r="K590"/>
  <c r="K589"/>
  <c r="L588"/>
  <c r="K588"/>
  <c r="J588"/>
  <c r="K587"/>
  <c r="K586"/>
  <c r="K585"/>
  <c r="L584"/>
  <c r="K584"/>
  <c r="J584"/>
  <c r="K583"/>
  <c r="K582"/>
  <c r="K581"/>
  <c r="L580"/>
  <c r="K580"/>
  <c r="J580"/>
  <c r="K579"/>
  <c r="K578"/>
  <c r="L577"/>
  <c r="K577"/>
  <c r="J577"/>
  <c r="K576"/>
  <c r="K575"/>
  <c r="K574"/>
  <c r="L573"/>
  <c r="K573"/>
  <c r="J573"/>
  <c r="K572"/>
  <c r="K571"/>
  <c r="K570"/>
  <c r="L569"/>
  <c r="K569"/>
  <c r="J569"/>
  <c r="K568"/>
  <c r="K567"/>
  <c r="K566"/>
  <c r="L565"/>
  <c r="K565"/>
  <c r="J565"/>
  <c r="K564"/>
  <c r="K563"/>
  <c r="K562"/>
  <c r="L561"/>
  <c r="K561"/>
  <c r="J561"/>
  <c r="K560"/>
  <c r="K559"/>
  <c r="K558"/>
  <c r="L557"/>
  <c r="K557"/>
  <c r="J557"/>
  <c r="K556"/>
  <c r="K555"/>
  <c r="K554"/>
  <c r="L553"/>
  <c r="K553"/>
  <c r="J553"/>
  <c r="K552"/>
  <c r="K551"/>
  <c r="K550"/>
  <c r="K549"/>
  <c r="L548"/>
  <c r="K548"/>
  <c r="J548"/>
  <c r="K547"/>
  <c r="K546"/>
  <c r="K545"/>
  <c r="L544"/>
  <c r="K544"/>
  <c r="J544"/>
  <c r="K543"/>
  <c r="K542"/>
  <c r="K541"/>
  <c r="L540"/>
  <c r="K540"/>
  <c r="J540"/>
  <c r="K539"/>
  <c r="K538"/>
  <c r="K537"/>
  <c r="L536"/>
  <c r="K536"/>
  <c r="J536"/>
  <c r="K535"/>
  <c r="K534"/>
  <c r="K533"/>
  <c r="L532"/>
  <c r="K532"/>
  <c r="J532"/>
  <c r="K531"/>
  <c r="K530"/>
  <c r="K529"/>
  <c r="L528"/>
  <c r="K528"/>
  <c r="J528"/>
  <c r="K527"/>
  <c r="K526"/>
  <c r="K525"/>
  <c r="L524"/>
  <c r="K524"/>
  <c r="J524"/>
  <c r="K523"/>
  <c r="K522"/>
  <c r="K521"/>
  <c r="L520"/>
  <c r="K520"/>
  <c r="J520"/>
  <c r="K519"/>
  <c r="K518"/>
  <c r="K517"/>
  <c r="L516"/>
  <c r="K516"/>
  <c r="J516"/>
  <c r="K515"/>
  <c r="K514"/>
  <c r="K513"/>
  <c r="L512"/>
  <c r="K512"/>
  <c r="J512"/>
  <c r="K511"/>
  <c r="K510"/>
  <c r="K509"/>
  <c r="L508"/>
  <c r="K508"/>
  <c r="J508"/>
  <c r="K507"/>
  <c r="K506"/>
  <c r="K505"/>
  <c r="K504"/>
  <c r="K503"/>
  <c r="L502"/>
  <c r="K502"/>
  <c r="J502"/>
  <c r="K501"/>
  <c r="K500"/>
  <c r="K499"/>
  <c r="L498"/>
  <c r="K498"/>
  <c r="J498"/>
  <c r="K497"/>
  <c r="K496"/>
  <c r="K495"/>
  <c r="L494"/>
  <c r="K494"/>
  <c r="J494"/>
  <c r="K493"/>
  <c r="K492"/>
  <c r="K491"/>
  <c r="L490"/>
  <c r="K490"/>
  <c r="J490"/>
  <c r="K489"/>
  <c r="K488"/>
  <c r="K487"/>
  <c r="L486"/>
  <c r="K486"/>
  <c r="J486"/>
  <c r="K485"/>
  <c r="K484"/>
  <c r="L483"/>
  <c r="K483"/>
  <c r="J483"/>
  <c r="K482"/>
  <c r="K481"/>
  <c r="K480"/>
  <c r="L479"/>
  <c r="K479"/>
  <c r="J479"/>
  <c r="K478"/>
  <c r="K477"/>
  <c r="K476"/>
  <c r="L475"/>
  <c r="K475"/>
  <c r="J475"/>
  <c r="K474"/>
  <c r="K473"/>
  <c r="L472"/>
  <c r="K472"/>
  <c r="J472"/>
  <c r="K471"/>
  <c r="K470"/>
  <c r="L469"/>
  <c r="K469"/>
  <c r="J469"/>
  <c r="K468"/>
  <c r="K467"/>
  <c r="K466"/>
  <c r="L465"/>
  <c r="K465"/>
  <c r="J465"/>
  <c r="K464"/>
  <c r="K463"/>
  <c r="K462"/>
  <c r="K461"/>
  <c r="L460"/>
  <c r="K460"/>
  <c r="J460"/>
  <c r="K459"/>
  <c r="K458"/>
  <c r="L457"/>
  <c r="K457"/>
  <c r="J457"/>
  <c r="L456"/>
  <c r="K456"/>
  <c r="J456"/>
  <c r="K455"/>
  <c r="K454"/>
  <c r="K453"/>
  <c r="L452"/>
  <c r="K452"/>
  <c r="J452"/>
  <c r="K451"/>
  <c r="K450"/>
  <c r="K449"/>
  <c r="L448"/>
  <c r="K448"/>
  <c r="J448"/>
  <c r="K447"/>
  <c r="K446"/>
  <c r="K445"/>
  <c r="L444"/>
  <c r="K444"/>
  <c r="J444"/>
  <c r="K443"/>
  <c r="K442"/>
  <c r="K441"/>
  <c r="K440"/>
  <c r="K439"/>
  <c r="L438"/>
  <c r="K438"/>
  <c r="J438"/>
  <c r="K437"/>
  <c r="K436"/>
  <c r="K435"/>
  <c r="L434"/>
  <c r="K434"/>
  <c r="J434"/>
  <c r="K433"/>
  <c r="K432"/>
  <c r="K431"/>
  <c r="K430"/>
  <c r="L429"/>
  <c r="K429"/>
  <c r="J429"/>
  <c r="K428"/>
  <c r="K427"/>
  <c r="K426"/>
  <c r="L425"/>
  <c r="K425"/>
  <c r="J425"/>
  <c r="K424"/>
  <c r="K423"/>
  <c r="K422"/>
  <c r="L421"/>
  <c r="K421"/>
  <c r="J421"/>
  <c r="K420"/>
  <c r="K419"/>
  <c r="K418"/>
  <c r="L417"/>
  <c r="K417"/>
  <c r="J417"/>
  <c r="L416"/>
  <c r="K416"/>
  <c r="J416"/>
  <c r="K415"/>
  <c r="K414"/>
  <c r="K413"/>
  <c r="L412"/>
  <c r="K412"/>
  <c r="J412"/>
  <c r="K411"/>
  <c r="K410"/>
  <c r="K409"/>
  <c r="L408"/>
  <c r="K408"/>
  <c r="J408"/>
  <c r="K407"/>
  <c r="K406"/>
  <c r="K405"/>
  <c r="L404"/>
  <c r="K404"/>
  <c r="J404"/>
  <c r="K403"/>
  <c r="K402"/>
  <c r="K401"/>
  <c r="K400"/>
  <c r="L399"/>
  <c r="K399"/>
  <c r="J399"/>
  <c r="K398"/>
  <c r="K397"/>
  <c r="K396"/>
  <c r="K395"/>
  <c r="K394"/>
  <c r="L393"/>
  <c r="K393"/>
  <c r="J393"/>
  <c r="K392"/>
  <c r="K391"/>
  <c r="K390"/>
  <c r="L389"/>
  <c r="K389"/>
  <c r="J389"/>
  <c r="K388"/>
  <c r="K387"/>
  <c r="K386"/>
  <c r="L385"/>
  <c r="K385"/>
  <c r="J385"/>
  <c r="K384"/>
  <c r="K383"/>
  <c r="K382"/>
  <c r="K381"/>
  <c r="K380"/>
  <c r="L379"/>
  <c r="K379"/>
  <c r="J379"/>
  <c r="K378"/>
  <c r="K377"/>
  <c r="K376"/>
  <c r="K375"/>
  <c r="L374"/>
  <c r="K374"/>
  <c r="J374"/>
  <c r="K373"/>
  <c r="K372"/>
  <c r="L371"/>
  <c r="K371"/>
  <c r="J371"/>
  <c r="K370"/>
  <c r="K369"/>
  <c r="L368"/>
  <c r="K368"/>
  <c r="J368"/>
  <c r="K367"/>
  <c r="K366"/>
  <c r="K365"/>
  <c r="L364"/>
  <c r="K364"/>
  <c r="J364"/>
  <c r="K363"/>
  <c r="K362"/>
  <c r="K361"/>
  <c r="L360"/>
  <c r="K360"/>
  <c r="J360"/>
  <c r="K359"/>
  <c r="K358"/>
  <c r="K357"/>
  <c r="L356"/>
  <c r="K356"/>
  <c r="J356"/>
  <c r="K355"/>
  <c r="K354"/>
  <c r="K353"/>
  <c r="L352"/>
  <c r="K352"/>
  <c r="J352"/>
  <c r="K351"/>
  <c r="K350"/>
  <c r="K349"/>
  <c r="L348"/>
  <c r="K348"/>
  <c r="J348"/>
  <c r="K347"/>
  <c r="K346"/>
  <c r="K345"/>
  <c r="L344"/>
  <c r="K344"/>
  <c r="J344"/>
  <c r="K343"/>
  <c r="K342"/>
  <c r="K341"/>
  <c r="L340"/>
  <c r="K340"/>
  <c r="J340"/>
  <c r="K339"/>
  <c r="K338"/>
  <c r="K337"/>
  <c r="L336"/>
  <c r="K336"/>
  <c r="J336"/>
  <c r="K335"/>
  <c r="K334"/>
  <c r="K333"/>
  <c r="L332"/>
  <c r="K332"/>
  <c r="J332"/>
  <c r="K331"/>
  <c r="K330"/>
  <c r="K329"/>
  <c r="L328"/>
  <c r="K328"/>
  <c r="J328"/>
  <c r="K327"/>
  <c r="K326"/>
  <c r="K325"/>
  <c r="L324"/>
  <c r="K324"/>
  <c r="J324"/>
  <c r="K323"/>
  <c r="K322"/>
  <c r="K321"/>
  <c r="L320"/>
  <c r="K320"/>
  <c r="J320"/>
  <c r="K319"/>
  <c r="K318"/>
  <c r="K317"/>
  <c r="L316"/>
  <c r="K316"/>
  <c r="J316"/>
  <c r="K315"/>
  <c r="K314"/>
  <c r="L313"/>
  <c r="K313"/>
  <c r="J313"/>
  <c r="K312"/>
  <c r="K311"/>
  <c r="K310"/>
  <c r="L309"/>
  <c r="K309"/>
  <c r="J309"/>
  <c r="K308"/>
  <c r="K307"/>
  <c r="K306"/>
  <c r="L305"/>
  <c r="K305"/>
  <c r="J305"/>
  <c r="K304"/>
  <c r="K303"/>
  <c r="K302"/>
  <c r="L301"/>
  <c r="K301"/>
  <c r="J301"/>
  <c r="K300"/>
  <c r="K299"/>
  <c r="K298"/>
  <c r="L297"/>
  <c r="K297"/>
  <c r="J297"/>
  <c r="K296"/>
  <c r="K295"/>
  <c r="K294"/>
  <c r="L293"/>
  <c r="K293"/>
  <c r="J293"/>
  <c r="K292"/>
  <c r="K291"/>
  <c r="K290"/>
  <c r="L289"/>
  <c r="K289"/>
  <c r="J289"/>
  <c r="K288"/>
  <c r="K287"/>
  <c r="K286"/>
  <c r="K285"/>
  <c r="L284"/>
  <c r="K284"/>
  <c r="J284"/>
  <c r="K283"/>
  <c r="K282"/>
  <c r="K281"/>
  <c r="L280"/>
  <c r="K280"/>
  <c r="J280"/>
  <c r="L279"/>
  <c r="K279"/>
  <c r="J279"/>
  <c r="K278"/>
  <c r="K277"/>
  <c r="L276"/>
  <c r="K276"/>
  <c r="J276"/>
  <c r="L275"/>
  <c r="K275"/>
  <c r="J275"/>
  <c r="L274"/>
  <c r="K274"/>
  <c r="J274"/>
  <c r="K273"/>
  <c r="K272"/>
  <c r="K271"/>
  <c r="L270"/>
  <c r="K270"/>
  <c r="J270"/>
  <c r="K269"/>
  <c r="K268"/>
  <c r="L267"/>
  <c r="K267"/>
  <c r="J267"/>
  <c r="L266"/>
  <c r="K266"/>
  <c r="J266"/>
  <c r="K265"/>
  <c r="K264"/>
  <c r="L263"/>
  <c r="K263"/>
  <c r="J263"/>
  <c r="L262"/>
  <c r="K262"/>
  <c r="J262"/>
  <c r="L261"/>
  <c r="K261"/>
  <c r="J261"/>
  <c r="K260"/>
  <c r="K259"/>
  <c r="K258"/>
  <c r="L257"/>
  <c r="K257"/>
  <c r="J257"/>
  <c r="L256"/>
  <c r="K256"/>
  <c r="J256"/>
  <c r="L255"/>
  <c r="K255"/>
  <c r="J255"/>
  <c r="K254"/>
  <c r="K253"/>
  <c r="K252"/>
  <c r="L251"/>
  <c r="K251"/>
  <c r="J251"/>
  <c r="K250"/>
  <c r="K249"/>
  <c r="K248"/>
  <c r="L247"/>
  <c r="K247"/>
  <c r="J247"/>
  <c r="K246"/>
  <c r="K245"/>
  <c r="L244"/>
  <c r="K244"/>
  <c r="J244"/>
  <c r="L243"/>
  <c r="K243"/>
  <c r="J243"/>
  <c r="K242"/>
  <c r="K241"/>
  <c r="K240"/>
  <c r="L239"/>
  <c r="K239"/>
  <c r="J239"/>
  <c r="K238"/>
  <c r="K237"/>
  <c r="L236"/>
  <c r="K236"/>
  <c r="J236"/>
  <c r="L235"/>
  <c r="K235"/>
  <c r="J235"/>
  <c r="K234"/>
  <c r="K233"/>
  <c r="L232"/>
  <c r="K232"/>
  <c r="J232"/>
  <c r="L231"/>
  <c r="K231"/>
  <c r="J231"/>
  <c r="L230"/>
  <c r="K230"/>
  <c r="J230"/>
  <c r="K229"/>
  <c r="K228"/>
  <c r="K227"/>
  <c r="K226"/>
  <c r="L225"/>
  <c r="K225"/>
  <c r="J225"/>
  <c r="K224"/>
  <c r="K223"/>
  <c r="K222"/>
  <c r="K221"/>
  <c r="L220"/>
  <c r="K220"/>
  <c r="J220"/>
  <c r="K219"/>
  <c r="K218"/>
  <c r="K217"/>
  <c r="L216"/>
  <c r="K216"/>
  <c r="J216"/>
  <c r="L215"/>
  <c r="K215"/>
  <c r="J215"/>
  <c r="K214"/>
  <c r="K213"/>
  <c r="L212"/>
  <c r="K212"/>
  <c r="J212"/>
  <c r="K211"/>
  <c r="K210"/>
  <c r="K209"/>
  <c r="L208"/>
  <c r="K208"/>
  <c r="J208"/>
  <c r="L207"/>
  <c r="K207"/>
  <c r="J207"/>
  <c r="K206"/>
  <c r="K205"/>
  <c r="K204"/>
  <c r="L203"/>
  <c r="K203"/>
  <c r="J203"/>
  <c r="K202"/>
  <c r="K201"/>
  <c r="K200"/>
  <c r="L199"/>
  <c r="K199"/>
  <c r="J199"/>
  <c r="L198"/>
  <c r="K198"/>
  <c r="J198"/>
  <c r="K197"/>
  <c r="K196"/>
  <c r="L195"/>
  <c r="K195"/>
  <c r="J195"/>
  <c r="L194"/>
  <c r="K194"/>
  <c r="J194"/>
  <c r="K193"/>
  <c r="K192"/>
  <c r="K191"/>
  <c r="L190"/>
  <c r="K190"/>
  <c r="J190"/>
  <c r="L189"/>
  <c r="K189"/>
  <c r="J189"/>
  <c r="K188"/>
  <c r="K187"/>
  <c r="L186"/>
  <c r="K186"/>
  <c r="J186"/>
  <c r="L185"/>
  <c r="K185"/>
  <c r="J185"/>
  <c r="K184"/>
  <c r="K183"/>
  <c r="L182"/>
  <c r="K182"/>
  <c r="J182"/>
  <c r="L181"/>
  <c r="K181"/>
  <c r="J181"/>
  <c r="L180"/>
  <c r="K180"/>
  <c r="J180"/>
  <c r="K179"/>
  <c r="K178"/>
  <c r="K177"/>
  <c r="K176"/>
  <c r="L175"/>
  <c r="K175"/>
  <c r="J175"/>
  <c r="K174"/>
  <c r="K173"/>
  <c r="K172"/>
  <c r="K171"/>
  <c r="L170"/>
  <c r="K170"/>
  <c r="J170"/>
  <c r="L169"/>
  <c r="K169"/>
  <c r="J169"/>
  <c r="L168"/>
  <c r="K168"/>
  <c r="J168"/>
  <c r="K167"/>
  <c r="K166"/>
  <c r="K165"/>
  <c r="K164"/>
  <c r="K163"/>
  <c r="L1173"/>
  <c r="K1173"/>
  <c r="J1173"/>
  <c r="K1172"/>
  <c r="K1171"/>
  <c r="K1170"/>
  <c r="L1169"/>
  <c r="K1169"/>
  <c r="J1169"/>
  <c r="L1168"/>
  <c r="K1168"/>
  <c r="J1168"/>
  <c r="K1167"/>
  <c r="K1166"/>
  <c r="K1165"/>
  <c r="K1164"/>
  <c r="L1186"/>
  <c r="K1186"/>
  <c r="K1185"/>
  <c r="K1184"/>
  <c r="K1183"/>
  <c r="L1190"/>
  <c r="K1190"/>
  <c r="K1189"/>
  <c r="K1188"/>
  <c r="K1187"/>
  <c r="J1181"/>
  <c r="J1182"/>
  <c r="J1180"/>
  <c r="J1160" s="1"/>
  <c r="J1178"/>
  <c r="I1152"/>
  <c r="H1160"/>
  <c r="H1152" s="1"/>
  <c r="I1160"/>
  <c r="K1177"/>
  <c r="K1178"/>
  <c r="L1178"/>
</calcChain>
</file>

<file path=xl/sharedStrings.xml><?xml version="1.0" encoding="utf-8"?>
<sst xmlns="http://schemas.openxmlformats.org/spreadsheetml/2006/main" count="7451" uniqueCount="1694">
  <si>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</si>
  <si>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</si>
  <si>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</si>
  <si>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</si>
  <si>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</si>
  <si>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</si>
  <si>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</si>
  <si>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</si>
  <si>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</si>
  <si>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</si>
  <si>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</si>
  <si>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</si>
  <si>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</si>
  <si>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</si>
  <si>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</si>
  <si>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</si>
  <si>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</si>
  <si>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</si>
  <si>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</si>
  <si>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</si>
  <si>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</si>
  <si>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</si>
  <si>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</si>
  <si>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</si>
  <si>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</si>
  <si>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</si>
  <si>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</si>
  <si>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</si>
  <si>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</si>
  <si>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</si>
  <si>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</si>
  <si>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</si>
  <si>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</si>
  <si>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</si>
  <si>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</si>
  <si>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</si>
  <si>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</si>
  <si>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</si>
  <si>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</si>
  <si>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</si>
  <si>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</si>
  <si>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</si>
  <si>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</si>
  <si>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</si>
  <si>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</si>
  <si>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</si>
  <si>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</si>
  <si>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</si>
  <si>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</si>
  <si>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</si>
  <si>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</si>
  <si>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</si>
  <si>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</si>
  <si>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</si>
  <si>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</si>
  <si>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</si>
  <si>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</si>
  <si>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</si>
  <si>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</si>
  <si>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</si>
  <si>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</si>
  <si>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Валдайского муниципального района</t>
  </si>
  <si>
    <t>01 июня 2019 г.</t>
  </si>
  <si>
    <t>02290350</t>
  </si>
  <si>
    <t>Комитет финансов Администрации Валдайского муниципального района</t>
  </si>
  <si>
    <t>892</t>
  </si>
  <si>
    <t>5302008661</t>
  </si>
  <si>
    <t>МЕСЯЦ</t>
  </si>
  <si>
    <t>3</t>
  </si>
  <si>
    <t>01.06.2019</t>
  </si>
  <si>
    <t>49608000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</si>
  <si>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</si>
  <si>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</si>
  <si>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</si>
  <si>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</si>
  <si>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</si>
  <si>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</si>
  <si>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</si>
  <si>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</si>
  <si>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</si>
  <si>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</si>
  <si>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муниципальных районов</t>
  </si>
  <si>
    <t>01050201050000610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</si>
  <si>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</si>
  <si>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</si>
  <si>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</si>
  <si>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</si>
  <si>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</si>
  <si>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</si>
  <si>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</si>
  <si>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</si>
  <si>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</si>
  <si>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01050201050000510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</si>
  <si>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</si>
  <si>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</si>
  <si>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01000000000000000</t>
  </si>
  <si>
    <t>i2_00001000000000000000</t>
  </si>
  <si>
    <t>Кредиты кредитных организаций в валюте Российской Федерации</t>
  </si>
  <si>
    <t>01020000000000000</t>
  </si>
  <si>
    <t>i2_00001020000000000000</t>
  </si>
  <si>
    <t>Получение кредитов от кредитных организаций в валюте Российской Федерации</t>
  </si>
  <si>
    <t>01020000000000700</t>
  </si>
  <si>
    <t>i2_00001020000000000700</t>
  </si>
  <si>
    <t>Погашение кредитов, предоставленных кредитными организациями в валюте Российской Федерации</t>
  </si>
  <si>
    <t>01020000000000800</t>
  </si>
  <si>
    <t>i2_00001020000000000800</t>
  </si>
  <si>
    <t>Получение кредитов от кредитных организаций бюджетами муниципальных районов в валюте Российской Федерации</t>
  </si>
  <si>
    <t>01020000050000710</t>
  </si>
  <si>
    <t>Погашение бюджетами муниципальных районов кредитов от кредитных организаций в валюте Российской Федерации</t>
  </si>
  <si>
    <t>01020000050000810</t>
  </si>
  <si>
    <t>Бюджетные кредиты от других бюджетов бюджетной системы Российской Федерации</t>
  </si>
  <si>
    <t>01030000000000000</t>
  </si>
  <si>
    <t>i2_00001030000000000000</t>
  </si>
  <si>
    <t>Бюджетные кредиты от других бюджетов бюджетной системы Российской Федерации в валюте Российской Федерации</t>
  </si>
  <si>
    <t>01030100000000000</t>
  </si>
  <si>
    <t>i2_00001030100000000000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</si>
  <si>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</si>
  <si>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01030100000000800</t>
  </si>
  <si>
    <t>i2_00001030100000000800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</si>
  <si>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</si>
  <si>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01030100050000810</t>
  </si>
  <si>
    <t>ОБЩЕГОСУДАРСТВЕННЫЕ ВОПРОСЫ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</si>
  <si>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</si>
  <si>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</si>
  <si>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</si>
  <si>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</si>
  <si>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</si>
  <si>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Валдайского муниципального района</t>
  </si>
  <si>
    <t>i5_00001029110001000000</t>
  </si>
  <si>
    <t>9110001000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</si>
  <si>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</si>
  <si>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i6_00001029110001000100</t>
  </si>
  <si>
    <t>100</t>
  </si>
  <si>
    <t>Расходы на выплаты персоналу государственных (муниципальных) органов</t>
  </si>
  <si>
    <t>i6_00001029110001000120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</si>
  <si>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</si>
  <si>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</si>
  <si>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</si>
  <si>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</si>
  <si>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</si>
  <si>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</si>
  <si>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</si>
  <si>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</si>
  <si>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i3_00001030000000000000</t>
  </si>
  <si>
    <t>0103</t>
  </si>
  <si>
    <t>Расходы на обеспечение функций Думы Валдайского муниципального района</t>
  </si>
  <si>
    <t>i5_00001039290001000000</t>
  </si>
  <si>
    <t>9290001000</t>
  </si>
  <si>
    <t>Закупка товаров, работ и услуг для обеспечения государственных (муниципальных) нужд</t>
  </si>
  <si>
    <t>i6_00001039290001000200</t>
  </si>
  <si>
    <t>Иные закупки товаров, работ и услуг для обеспечения государственных (муниципальных) нужд</t>
  </si>
  <si>
    <t>i6_00001039290001000240</t>
  </si>
  <si>
    <t>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</si>
  <si>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</si>
  <si>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</si>
  <si>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</si>
  <si>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</si>
  <si>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</si>
  <si>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Расходы на обеспечение функций органов местного самоуправления</t>
  </si>
  <si>
    <t>i5_00001049190001000000</t>
  </si>
  <si>
    <t>9190001000</t>
  </si>
  <si>
    <t>i6_00001049190001000100</t>
  </si>
  <si>
    <t>i6_00001049190001000120</t>
  </si>
  <si>
    <t>i6_00001049190001000200</t>
  </si>
  <si>
    <t>i6_00001049190001000240</t>
  </si>
  <si>
    <t>Закупка товаров, работ, услуг в сфере информационно-коммуникационных технологий</t>
  </si>
  <si>
    <t>242</t>
  </si>
  <si>
    <t>Иные бюджетные ассигнования</t>
  </si>
  <si>
    <t>i6_00001049190001000800</t>
  </si>
  <si>
    <t>800</t>
  </si>
  <si>
    <t>Уплата налогов, сборов и иных платежей</t>
  </si>
  <si>
    <t>i6_00001049190001000850</t>
  </si>
  <si>
    <t>850</t>
  </si>
  <si>
    <t>Уплата прочих налогов, сборов</t>
  </si>
  <si>
    <t>852</t>
  </si>
  <si>
    <t>Уплата иных платежей</t>
  </si>
  <si>
    <t>853</t>
  </si>
  <si>
    <t>Субвенции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области в рамках государственной программы Новгородской области "Управление государственными финансами Новгородской области на 2014-2021 годы"</t>
  </si>
  <si>
    <t>i5_00001049190070280000</t>
  </si>
  <si>
    <t>9190070280</t>
  </si>
  <si>
    <t>i6_00001049190070280100</t>
  </si>
  <si>
    <t>i6_00001049190070280120</t>
  </si>
  <si>
    <t>i6_00001049190070280200</t>
  </si>
  <si>
    <t>i6_00001049190070280240</t>
  </si>
  <si>
    <t>Расходы на опубликование официальных документов в периодических изданиях</t>
  </si>
  <si>
    <t>i5_00001049430010060000</t>
  </si>
  <si>
    <t>9430010060</t>
  </si>
  <si>
    <t>i6_00001049430010060200</t>
  </si>
  <si>
    <t>i6_00001049430010060240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</si>
  <si>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</t>
  </si>
  <si>
    <t>i5_00001049550059300000</t>
  </si>
  <si>
    <t>9550059300</t>
  </si>
  <si>
    <t>i6_00001049550059300100</t>
  </si>
  <si>
    <t>i6_00001049550059300120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</si>
  <si>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состояния-материальные затраты</t>
  </si>
  <si>
    <t>i5_00001049550059303000</t>
  </si>
  <si>
    <t>9550059303</t>
  </si>
  <si>
    <t>i6_00001049550059303100</t>
  </si>
  <si>
    <t>i6_00001049550059303120</t>
  </si>
  <si>
    <t>i6_00001049550059303200</t>
  </si>
  <si>
    <t>i6_00001049550059303240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</si>
  <si>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состояния-коммунальные услуги</t>
  </si>
  <si>
    <t>i5_00001049550059308000</t>
  </si>
  <si>
    <t>9550059308</t>
  </si>
  <si>
    <t>i6_00001049550059308200</t>
  </si>
  <si>
    <t>i6_00001049550059308240</t>
  </si>
  <si>
    <t>Судебная система</t>
  </si>
  <si>
    <t>i3_00001050000000000000</t>
  </si>
  <si>
    <t>0105</t>
  </si>
  <si>
    <t>Субвенции бюджетам муниципальных районов и городского округа для финансового обеспечения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</si>
  <si>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i5_00001059590051200000</t>
  </si>
  <si>
    <t>9590051200</t>
  </si>
  <si>
    <t>i6_00001059590051200200</t>
  </si>
  <si>
    <t>i6_00001059590051200240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</si>
  <si>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</si>
  <si>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</si>
  <si>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</si>
  <si>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i5_00001060510501000000</t>
  </si>
  <si>
    <t>0510501000</t>
  </si>
  <si>
    <t>i6_00001060510501000100</t>
  </si>
  <si>
    <t>i6_00001060510501000120</t>
  </si>
  <si>
    <t>i6_00001060510501000200</t>
  </si>
  <si>
    <t>i6_00001060510501000240</t>
  </si>
  <si>
    <t>i6_00001060510501000800</t>
  </si>
  <si>
    <t>i6_00001060510501000850</t>
  </si>
  <si>
    <t>i5_00001060510570280000</t>
  </si>
  <si>
    <t>0510570280</t>
  </si>
  <si>
    <t>i6_00001060510570280100</t>
  </si>
  <si>
    <t>i6_00001060510570280120</t>
  </si>
  <si>
    <t>i6_00001060510570280200</t>
  </si>
  <si>
    <t>i6_00001060510570280240</t>
  </si>
  <si>
    <t>i5_00001060520301000000</t>
  </si>
  <si>
    <t>0520301000</t>
  </si>
  <si>
    <t>i6_00001060520301000200</t>
  </si>
  <si>
    <t>i6_00001060520301000240</t>
  </si>
  <si>
    <t>Председатель Контрольно-счетной палаты Валдайского муниципального района</t>
  </si>
  <si>
    <t>i5_00001069710001000000</t>
  </si>
  <si>
    <t>9710001000</t>
  </si>
  <si>
    <t>i6_00001069710001000100</t>
  </si>
  <si>
    <t>i6_00001069710001000120</t>
  </si>
  <si>
    <t>i5_00001069790001000000</t>
  </si>
  <si>
    <t>9790001000</t>
  </si>
  <si>
    <t>i6_00001069790001000100</t>
  </si>
  <si>
    <t>i6_00001069790001000120</t>
  </si>
  <si>
    <t>i6_00001069790001000200</t>
  </si>
  <si>
    <t>i6_00001069790001000240</t>
  </si>
  <si>
    <t>i6_00001069790001000800</t>
  </si>
  <si>
    <t>i6_00001069790001000850</t>
  </si>
  <si>
    <t>Иные межбюджетные трансферты в связи с передачей полномочий контрольно  счетных органов городского и сельских поселений на основании заключенных соглашений</t>
  </si>
  <si>
    <t>i5_00001069790002100000</t>
  </si>
  <si>
    <t>9790002100</t>
  </si>
  <si>
    <t>i6_00001069790002100100</t>
  </si>
  <si>
    <t>i6_00001069790002100120</t>
  </si>
  <si>
    <t>i6_00001069790002100200</t>
  </si>
  <si>
    <t>i6_00001069790002100240</t>
  </si>
  <si>
    <t>Резервные фонды</t>
  </si>
  <si>
    <t>i3_00001110000000000000</t>
  </si>
  <si>
    <t>0111</t>
  </si>
  <si>
    <t>Резервный фонд Валдайского муниципального района</t>
  </si>
  <si>
    <t>i5_00001119390010010000</t>
  </si>
  <si>
    <t>9390010010</t>
  </si>
  <si>
    <t>i6_00001119390010010800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</si>
  <si>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</si>
  <si>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</si>
  <si>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</si>
  <si>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</si>
  <si>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</si>
  <si>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Обеспечение безопасности информационной телекоммуникационной инфраструктуры ОМСУ</t>
  </si>
  <si>
    <t>i5_00001130600310530000</t>
  </si>
  <si>
    <t>0600310530</t>
  </si>
  <si>
    <t>i6_00001130600310530200</t>
  </si>
  <si>
    <t>i6_00001130600310530240</t>
  </si>
  <si>
    <t>Обеспечение сотрудников электронно-вычислительной техникой и ее обслуживание</t>
  </si>
  <si>
    <t>i5_00001130600310540000</t>
  </si>
  <si>
    <t>0600310540</t>
  </si>
  <si>
    <t>i6_00001130600310540200</t>
  </si>
  <si>
    <t>i6_00001130600310540240</t>
  </si>
  <si>
    <t>Реализация прочих мероприятий муниципальной программы "Комплексные меры по обеспечению законности и противодействию правонарушениям на 2017-2019 годы"</t>
  </si>
  <si>
    <t>i5_00001130900399990000</t>
  </si>
  <si>
    <t>0900399990</t>
  </si>
  <si>
    <t>i6_00001130900399990200</t>
  </si>
  <si>
    <t>i6_00001130900399990240</t>
  </si>
  <si>
    <t>Изготовление информационно-раздаточного материала, листовок, методических пособий, сборников документов по вопросам создания, организации, развития форм участия населения в осуществлении местного самоуправления</t>
  </si>
  <si>
    <t>i5_00001131700410800000</t>
  </si>
  <si>
    <t>1700410800</t>
  </si>
  <si>
    <t>i6_00001131700410800200</t>
  </si>
  <si>
    <t>i6_00001131700410800240</t>
  </si>
  <si>
    <t>Изготовление информационного стенда, посвященного вопросам создания, организации, развития ТОС</t>
  </si>
  <si>
    <t>i5_00001131700510801000</t>
  </si>
  <si>
    <t>1700510801</t>
  </si>
  <si>
    <t>i6_00001131700510801200</t>
  </si>
  <si>
    <t>i6_00001131700510801240</t>
  </si>
  <si>
    <t>Органазация и проведение семинаров, совещаний, конференций, "круглых столов" с участием представителей ТОС</t>
  </si>
  <si>
    <t>i5_00001131700510802000</t>
  </si>
  <si>
    <t>1700510802</t>
  </si>
  <si>
    <t>i6_00001131700510802200</t>
  </si>
  <si>
    <t>i6_00001131700510802240</t>
  </si>
  <si>
    <t>Проведение ежегодного конкурса "Лучшее ТОС Валдайского муниципального района"</t>
  </si>
  <si>
    <t>i5_00001131700610803000</t>
  </si>
  <si>
    <t>1700610803</t>
  </si>
  <si>
    <t>i6_00001131700610803200</t>
  </si>
  <si>
    <t>i6_00001131700610803240</t>
  </si>
  <si>
    <t>Оказание материальной и финансовой поддержки стимулирующего характера председателям ТОС, занявшим призовые места по результатам конкурса "Лучшее ТОС Валдайского муниципального района"</t>
  </si>
  <si>
    <t>i5_00001131700610804000</t>
  </si>
  <si>
    <t>1700610804</t>
  </si>
  <si>
    <t>Социальное обеспечение и иные выплаты населению</t>
  </si>
  <si>
    <t>i6_00001131700610804300</t>
  </si>
  <si>
    <t>300</t>
  </si>
  <si>
    <t>Иные выплаты населению</t>
  </si>
  <si>
    <t>360</t>
  </si>
  <si>
    <t>Оплата членских взносов на участие в учреждении и деятельности Ассоциации "Совет муниципальных образований Новгородской области"</t>
  </si>
  <si>
    <t>i5_00001131700910806000</t>
  </si>
  <si>
    <t>1700910806</t>
  </si>
  <si>
    <t>i6_00001131700910806800</t>
  </si>
  <si>
    <t>i6_00001131700910806850</t>
  </si>
  <si>
    <t>Приобретение нового автомобиля</t>
  </si>
  <si>
    <t>i5_00001131800210381000</t>
  </si>
  <si>
    <t>1800210381</t>
  </si>
  <si>
    <t>i6_00001131800210381200</t>
  </si>
  <si>
    <t>i6_00001131800210381240</t>
  </si>
  <si>
    <t>Мероприятия по содержанию новых автомобилей</t>
  </si>
  <si>
    <t>i5_00001131800210382000</t>
  </si>
  <si>
    <t>1800210382</t>
  </si>
  <si>
    <t>i6_00001131800210382200</t>
  </si>
  <si>
    <t>i6_00001131800210382240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</si>
  <si>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самоуправления-заработная плата</t>
  </si>
  <si>
    <t>i5_00001139190010021000</t>
  </si>
  <si>
    <t>9190010021</t>
  </si>
  <si>
    <t>Предоставление субсидий бюджетным, автономным учреждениям и иным некоммерческим организациям</t>
  </si>
  <si>
    <t>i6_00001139190010021600</t>
  </si>
  <si>
    <t>600</t>
  </si>
  <si>
    <t>Субсидии бюджетным учреждениям</t>
  </si>
  <si>
    <t>i6_00001139190010021610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</si>
  <si>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</si>
  <si>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</si>
  <si>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</si>
  <si>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самоуправления-начисления на заработную плату</t>
  </si>
  <si>
    <t>i5_00001139190010022000</t>
  </si>
  <si>
    <t>9190010022</t>
  </si>
  <si>
    <t>i6_00001139190010022600</t>
  </si>
  <si>
    <t>i6_00001139190010022610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</si>
  <si>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самоуправления-материальные затраты</t>
  </si>
  <si>
    <t>i5_00001139190010023000</t>
  </si>
  <si>
    <t>9190010023</t>
  </si>
  <si>
    <t>i6_00001139190010023600</t>
  </si>
  <si>
    <t>i6_00001139190010023610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</si>
  <si>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самоуправления-налоги</t>
  </si>
  <si>
    <t>i5_00001139190010024000</t>
  </si>
  <si>
    <t>9190010024</t>
  </si>
  <si>
    <t>i6_00001139190010024600</t>
  </si>
  <si>
    <t>i6_00001139190010024610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</si>
  <si>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самоуправления-ГСМ</t>
  </si>
  <si>
    <t>i5_00001139190010025000</t>
  </si>
  <si>
    <t>9190010025</t>
  </si>
  <si>
    <t>i6_00001139190010025600</t>
  </si>
  <si>
    <t>i6_00001139190010025610</t>
  </si>
  <si>
    <t>Субвенции бюджетам муниципальных районов и городского округа на осуществление отдельных государственных полномочий по определению перечня должностных лиц органов местного самоуправления муниципальных районов и городского округа Новгородской области,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 в рамках государственной программы Новгородской области "Управление государственными финансами Новгородской области на 2014-2021 годы"</t>
  </si>
  <si>
    <t>i5_00001139190070650000</t>
  </si>
  <si>
    <t>9190070650</t>
  </si>
  <si>
    <t>i6_00001139190070650200</t>
  </si>
  <si>
    <t>i6_00001139190070650240</t>
  </si>
  <si>
    <t>Субсидии бюджетам муниципальных районов на софинансирование расходов муниципальных казенных, бюджетных и автономных учреждений по приобретению коммунальных услуг в рамках государственной программы Новгородской области "Управление государственными финансами Новгородской области на 2014-2021 годы"</t>
  </si>
  <si>
    <t>i5_00001139190072300000</t>
  </si>
  <si>
    <t>9190072300</t>
  </si>
  <si>
    <t>i6_00001139190072300600</t>
  </si>
  <si>
    <t>i6_00001139190072300610</t>
  </si>
  <si>
    <t>Софинансирование к субсидии бюджетам муниципальных районов на софинансирование расходов муниципальных казенных, бюджетных и автономных учреждений по приобретению коммунальных услуг</t>
  </si>
  <si>
    <t>i5_000011391900S2300000</t>
  </si>
  <si>
    <t>91900S2300</t>
  </si>
  <si>
    <t>i6_000011391900S2300600</t>
  </si>
  <si>
    <t>i6_000011391900S2300610</t>
  </si>
  <si>
    <t>Погашение задолженности за содержание имущества казны</t>
  </si>
  <si>
    <t>i5_00001139430010350000</t>
  </si>
  <si>
    <t>9430010350</t>
  </si>
  <si>
    <t>i6_00001139430010350800</t>
  </si>
  <si>
    <t>Исполнение судебных актов</t>
  </si>
  <si>
    <t>i6_00001139430010350830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</si>
  <si>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</si>
  <si>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</si>
  <si>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</si>
  <si>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Содержание имущества муниципальной казны</t>
  </si>
  <si>
    <t>i5_00001139430010360000</t>
  </si>
  <si>
    <t>9430010360</t>
  </si>
  <si>
    <t>i6_00001139430010360200</t>
  </si>
  <si>
    <t>i6_00001139430010360240</t>
  </si>
  <si>
    <t>Субвенции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в рамках государственной программы Новгородской области "Управление государственными финансами Новгородской области на 2014-2021 годы"</t>
  </si>
  <si>
    <t>i5_00001139570070280000</t>
  </si>
  <si>
    <t>9570070280</t>
  </si>
  <si>
    <t>Межбюджетные трансферты</t>
  </si>
  <si>
    <t>i6_00001139570070280500</t>
  </si>
  <si>
    <t>Субвенции</t>
  </si>
  <si>
    <t>530</t>
  </si>
  <si>
    <t>i5_00001139570070650000</t>
  </si>
  <si>
    <t>9570070650</t>
  </si>
  <si>
    <t>i6_00001139570070650500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</si>
  <si>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</si>
  <si>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</si>
  <si>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</si>
  <si>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</si>
  <si>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</si>
  <si>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</si>
  <si>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Субвенции бюджетам муниципальных районов для предоставления их бюджетам поселений на осуществление государственных полномочий по первичному воинскому учету на территориях, где отсутствуют военные комиссариаты в рамках государственной программы Новгородской области "Управление государственными финансами Новгородской области на 2014-2021 годы"</t>
  </si>
  <si>
    <t>i5_00002039570051180000</t>
  </si>
  <si>
    <t>9570051180</t>
  </si>
  <si>
    <t>i6_00002039570051180500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</si>
  <si>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</si>
  <si>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</si>
  <si>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</si>
  <si>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</si>
  <si>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i3_00003090000000000000</t>
  </si>
  <si>
    <t>0309</t>
  </si>
  <si>
    <t>Единая диспетчерско-дежурная служба Администрации Валдайского муниципального района-заработная плата</t>
  </si>
  <si>
    <t>i5_00003099690010031000</t>
  </si>
  <si>
    <t>9690010031</t>
  </si>
  <si>
    <t>i6_00003099690010031600</t>
  </si>
  <si>
    <t>i6_00003099690010031610</t>
  </si>
  <si>
    <t>Единая диспетчерско-дежурная служба Администрации Валдайского муниципального района-начисления на заработную плату</t>
  </si>
  <si>
    <t>i5_00003099690010032000</t>
  </si>
  <si>
    <t>9690010032</t>
  </si>
  <si>
    <t>i6_00003099690010032600</t>
  </si>
  <si>
    <t>i6_00003099690010032610</t>
  </si>
  <si>
    <t>Единая диспетчерско-дежурная служба Администрации Валдайского муниципального района-материальные затраты</t>
  </si>
  <si>
    <t>i5_00003099690010033000</t>
  </si>
  <si>
    <t>9690010033</t>
  </si>
  <si>
    <t>i6_00003099690010033600</t>
  </si>
  <si>
    <t>i6_00003099690010033610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</si>
  <si>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</si>
  <si>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</si>
  <si>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</si>
  <si>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</si>
  <si>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</si>
  <si>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</si>
  <si>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Субвенции бюджетам муниципальных районов и городского округа по организации проведения мероприятий по предупреждению и ликвидации болезней животных,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учета, содержания,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владельцам, передачи новым владельцам отловленных безнадзорных животных в рамках государственной программы Новгородской области "Обеспечение эпизоотического благополучия и безопасности продуктов животноводства в ветеринарно-санитарном отношении на территории Новгородской области на 2014-2021 годы"</t>
  </si>
  <si>
    <t>i5_00004050700170720000</t>
  </si>
  <si>
    <t>0700170720</t>
  </si>
  <si>
    <t>i6_00004050700170720200</t>
  </si>
  <si>
    <t>i6_00004050700170720240</t>
  </si>
  <si>
    <t>Дорожное хозяйство (дорожные фонды)</t>
  </si>
  <si>
    <t>i3_00004090000000000000</t>
  </si>
  <si>
    <t>0409</t>
  </si>
  <si>
    <t>Уборка автомобильных дорог общего пользования местного значения в зимний и летний периоды</t>
  </si>
  <si>
    <t>i5_00004092110110610000</t>
  </si>
  <si>
    <t>2110110610</t>
  </si>
  <si>
    <t>i6_00004092110110610200</t>
  </si>
  <si>
    <t>i6_00004092110110610240</t>
  </si>
  <si>
    <t>Ремонт автомобильных дорог общего пользования местного значения</t>
  </si>
  <si>
    <t>i5_00004092110110620000</t>
  </si>
  <si>
    <t>2110110620</t>
  </si>
  <si>
    <t>i6_00004092110110620200</t>
  </si>
  <si>
    <t>i6_00004092110110620240</t>
  </si>
  <si>
    <t>Капитальный ремонт автомобильных дорог общего пользования местного значения</t>
  </si>
  <si>
    <t>i5_00004092110110650000</t>
  </si>
  <si>
    <t>2110110650</t>
  </si>
  <si>
    <t>i6_00004092110110650200</t>
  </si>
  <si>
    <t>i6_00004092110110650240</t>
  </si>
  <si>
    <t>Закупка товаров, работ, услуг в целях капитального ремонта государственного (муниципального) имущества</t>
  </si>
  <si>
    <t>243</t>
  </si>
  <si>
    <t>Субсидии бюджетам муниципальных районов и городского округа на формирование муниципальных дорожных фондов в рамках государственной программы Новгородской области "Совершенствование и содержание дорожного хозяйства Новгородской области (за исключением автомобильных дорог федерального значения) на 2014-2022 годы"</t>
  </si>
  <si>
    <t>i5_00004092110171510000</t>
  </si>
  <si>
    <t>2110171510</t>
  </si>
  <si>
    <t>i6_00004092110171510200</t>
  </si>
  <si>
    <t>i6_00004092110171510240</t>
  </si>
  <si>
    <t>Приобретение и установка технических средств организации дорожного движения</t>
  </si>
  <si>
    <t>i5_00004092120110640000</t>
  </si>
  <si>
    <t>2120110640</t>
  </si>
  <si>
    <t>i6_00004092120110640200</t>
  </si>
  <si>
    <t>i6_00004092120110640240</t>
  </si>
  <si>
    <t>Поверка весового оборудования ППВК</t>
  </si>
  <si>
    <t>i5_00004092120110670000</t>
  </si>
  <si>
    <t>2120110670</t>
  </si>
  <si>
    <t>i6_00004092120110670200</t>
  </si>
  <si>
    <t>i6_00004092120110670240</t>
  </si>
  <si>
    <t>Паспортизация автомобильных дорог</t>
  </si>
  <si>
    <t>i5_00004092120110671000</t>
  </si>
  <si>
    <t>2120110671</t>
  </si>
  <si>
    <t>i6_00004092120110671200</t>
  </si>
  <si>
    <t>i6_00004092120110671240</t>
  </si>
  <si>
    <t>Другие вопросы в области национальной экономики</t>
  </si>
  <si>
    <t>i3_00004120000000000000</t>
  </si>
  <si>
    <t>0412</t>
  </si>
  <si>
    <t>Расходы на мероприятия по землеустройству и землепользованию</t>
  </si>
  <si>
    <t>i5_00004129430010070000</t>
  </si>
  <si>
    <t>9430010070</t>
  </si>
  <si>
    <t>i6_00004129430010070200</t>
  </si>
  <si>
    <t>i6_00004129430010070240</t>
  </si>
  <si>
    <t>Подготовка схем размещения рекламных конструкций муниципального района</t>
  </si>
  <si>
    <t>i5_00004129430010090000</t>
  </si>
  <si>
    <t>9430010090</t>
  </si>
  <si>
    <t>i6_00004129430010090200</t>
  </si>
  <si>
    <t>i6_00004129430010090240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</si>
  <si>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</si>
  <si>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</si>
  <si>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</si>
  <si>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</si>
  <si>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</si>
  <si>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</si>
  <si>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Погашение задолженности за содержание и обеспечение коммунальными услугами общего имущества жилых помещений, переданных в казну муниципального района</t>
  </si>
  <si>
    <t>i5_00005019430010110000</t>
  </si>
  <si>
    <t>9430010110</t>
  </si>
  <si>
    <t>i6_00005019430010110800</t>
  </si>
  <si>
    <t>i6_00005019430010110830</t>
  </si>
  <si>
    <t>Обязательные платежи и (или) взносы собственников помещений многоквартирного дома в целях оплаты работ, услуг по содержанию и ремонту общего имущества многоквартирного дома</t>
  </si>
  <si>
    <t>i5_00005019430010150000</t>
  </si>
  <si>
    <t>9430010150</t>
  </si>
  <si>
    <t>i6_00005019430010150200</t>
  </si>
  <si>
    <t>i6_00005019430010150240</t>
  </si>
  <si>
    <t>Расходы по содержанию и обеспечению коммунальными услугами общего имущества жилых помещений, переданных в казну муниципального района</t>
  </si>
  <si>
    <t>i5_00005019430010160000</t>
  </si>
  <si>
    <t>9430010160</t>
  </si>
  <si>
    <t>i6_00005019430010160200</t>
  </si>
  <si>
    <t>i6_00005019430010160240</t>
  </si>
  <si>
    <t>Капитальный ремонт муниципальных квартир</t>
  </si>
  <si>
    <t>i5_00005019430010400000</t>
  </si>
  <si>
    <t>9430010400</t>
  </si>
  <si>
    <t>i6_00005019430010400200</t>
  </si>
  <si>
    <t>i6_00005019430010400240</t>
  </si>
  <si>
    <t>i6_00005019430010400800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</si>
  <si>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</si>
  <si>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i6_00005019430010400810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</si>
  <si>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</si>
  <si>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</si>
  <si>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</si>
  <si>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Коммунальное хозяйство</t>
  </si>
  <si>
    <t>i3_00005020000000000000</t>
  </si>
  <si>
    <t>0502</t>
  </si>
  <si>
    <t>Чистка и дизенфекция колодца с проведением анализа состава и качества воды в общественных колодцах</t>
  </si>
  <si>
    <t>i5_00005021100110320000</t>
  </si>
  <si>
    <t>1100110320</t>
  </si>
  <si>
    <t>i6_00005021100110320200</t>
  </si>
  <si>
    <t>i6_00005021100110320240</t>
  </si>
  <si>
    <t>Субсидии бюджетам муниципальных районов и городского округа на реализацию мероприятий муниципальных программ в области водоснабжения и водоотведения в рамках подпрограммы "Развитие инфраструктуры водоснабжения и водоотведения населенных пунктов Новгородской области" государственной программы "Улучшение жилищных условий граждан и повышение качества жилищно-коммунальных услуг в Новгородской области на 2014-2018 годы и на плановый период до 2021 года"</t>
  </si>
  <si>
    <t>i5_00005021100172370000</t>
  </si>
  <si>
    <t>1100172370</t>
  </si>
  <si>
    <t>i6_00005021100172370200</t>
  </si>
  <si>
    <t>i6_00005021100172370240</t>
  </si>
  <si>
    <t>Капитальные вложения в объекты государственной (муниципальной) собственности</t>
  </si>
  <si>
    <t>i6_00005021100172370400</t>
  </si>
  <si>
    <t>400</t>
  </si>
  <si>
    <t>Бюджетные инвестиции</t>
  </si>
  <si>
    <t>i6_00005021100172370410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</si>
  <si>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</si>
  <si>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</si>
  <si>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</si>
  <si>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i6_00005021100172370600</t>
  </si>
  <si>
    <t>Субсидии автономным учреждениям</t>
  </si>
  <si>
    <t>i6_00005021100172370620</t>
  </si>
  <si>
    <t>Субсидии автономным учреждениям на иные цели</t>
  </si>
  <si>
    <t>622</t>
  </si>
  <si>
    <t>Софинансирование к субсидии бюджетам муниципальных районов и городского округа на реализацию мероприятий муниципальных программ в области водоснабжения и водоотведения в рамках подпрограммы "Развитие инфраструктуры водоснабжения и водоотведения населенных пунктов Новгородской области" государственной программы "Улучшение жилищных условий граждан и повышение качества жилищно-коммунальных услуг в Новгородской области на 2014-2018 годы и на плановый период до 2021 года" (2018 год)</t>
  </si>
  <si>
    <t>i5_000050211001S2370000</t>
  </si>
  <si>
    <t>11001S2370</t>
  </si>
  <si>
    <t>i6_000050211001S2370200</t>
  </si>
  <si>
    <t>i6_000050211001S2370240</t>
  </si>
  <si>
    <t>Софинансирование к субсидии бюджетам муниципальных районов и городского округа на реализацию мероприятий муниципальных программ в области водоснабжения и водоотведения в рамках подпрограммы "Развитие инфраструктуры водоснабжения и водоотведения населенных пунктов Новгородской области" государственной программы "Улучшение жилищных условий граждан и повышение качества жилищно-коммунальных услуг в Новгородской области на 2014-2018 годы и на плановый период до 2021 года" (2019 год)</t>
  </si>
  <si>
    <t>i5_000050211001S2371000</t>
  </si>
  <si>
    <t>11001S2371</t>
  </si>
  <si>
    <t>i6_000050211001S2371400</t>
  </si>
  <si>
    <t>i6_000050211001S2371410</t>
  </si>
  <si>
    <t>i6_000050211001S2371600</t>
  </si>
  <si>
    <t>i6_000050211001S2371620</t>
  </si>
  <si>
    <t>Субсидии бюджетам муниципальных районов на реализацию мероприятий муниципальных программ в области газификации в рамках подпрограммы "Газификация Новгородской области" государственной программы "Улучшение жилищных условий граждан и повышение качества жилищно-коммунальных услуг в Новгородской области на 2014-2018 годы и на плановый период до 2021 года"</t>
  </si>
  <si>
    <t>i5_00005021600172270000</t>
  </si>
  <si>
    <t>1600172270</t>
  </si>
  <si>
    <t>i6_00005021600172270600</t>
  </si>
  <si>
    <t>Субсидии некоммерческим организациям (за исключением государственных (муниципальных) учреждений)</t>
  </si>
  <si>
    <t>i6_00005021600172270630</t>
  </si>
  <si>
    <t>630</t>
  </si>
  <si>
    <t>Субсидии (гранты в форме субсидий), подлежащие казначейскому сопровождению</t>
  </si>
  <si>
    <t>632</t>
  </si>
  <si>
    <t>Софинансирование к субсидии бюджетам муниципальных районов на реализацию мероприятий муниципальных программ в области газификации в рамках подпрограммы "Газификация Новгородской области" государственной программы "Улучшение жилищных условий граждан и повышение качества жилищно-коммунальных услуг в Новгородской области на 2014-2018 годы и на плановый период до 2021 года"</t>
  </si>
  <si>
    <t>i5_000050216001S2270000</t>
  </si>
  <si>
    <t>16001S2270</t>
  </si>
  <si>
    <t>i6_000050216001S2270600</t>
  </si>
  <si>
    <t>i6_000050216001S2270630</t>
  </si>
  <si>
    <t>Расходы на техническое обслуживание газовых сетей, газового оборудования и приборное обследование газопроводов</t>
  </si>
  <si>
    <t>i5_00005029430010170000</t>
  </si>
  <si>
    <t>9430010170</t>
  </si>
  <si>
    <t>i6_00005029430010170200</t>
  </si>
  <si>
    <t>i6_00005029430010170240</t>
  </si>
  <si>
    <t>Административное наказание в виде штрафа</t>
  </si>
  <si>
    <t>i5_00005029430010230000</t>
  </si>
  <si>
    <t>9430010230</t>
  </si>
  <si>
    <t>i6_00005029430010230800</t>
  </si>
  <si>
    <t>i6_00005029430010230850</t>
  </si>
  <si>
    <t>ОБРАЗОВАНИЕ</t>
  </si>
  <si>
    <t>i2_00007000000000000000</t>
  </si>
  <si>
    <t>0700</t>
  </si>
  <si>
    <t>Дошкольное образование</t>
  </si>
  <si>
    <t>i3_00007010000000000000</t>
  </si>
  <si>
    <t>0701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</si>
  <si>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</si>
  <si>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i5_00007010860101051000</t>
  </si>
  <si>
    <t>0860101051</t>
  </si>
  <si>
    <t>i6_00007010860101051600</t>
  </si>
  <si>
    <t>i6_00007010860101051620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</si>
  <si>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</si>
  <si>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</si>
  <si>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</si>
  <si>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i5_00007010860101052000</t>
  </si>
  <si>
    <t>0860101052</t>
  </si>
  <si>
    <t>i6_00007010860101052600</t>
  </si>
  <si>
    <t>i6_00007010860101052620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</si>
  <si>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</si>
  <si>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i5_00007010860101053000</t>
  </si>
  <si>
    <t>0860101053</t>
  </si>
  <si>
    <t>i6_00007010860101053600</t>
  </si>
  <si>
    <t>i6_00007010860101053620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</si>
  <si>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организациях-заработная плата</t>
  </si>
  <si>
    <t>i5_00007010860170041000</t>
  </si>
  <si>
    <t>0860170041</t>
  </si>
  <si>
    <t>i6_00007010860170041600</t>
  </si>
  <si>
    <t>i6_00007010860170041620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</si>
  <si>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организациях-начисления на заработную плату</t>
  </si>
  <si>
    <t>i5_00007010860170042000</t>
  </si>
  <si>
    <t>0860170042</t>
  </si>
  <si>
    <t>i6_00007010860170042600</t>
  </si>
  <si>
    <t>i6_00007010860170042620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</si>
  <si>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организациях-материальные затраты</t>
  </si>
  <si>
    <t>i5_00007010860170043000</t>
  </si>
  <si>
    <t>0860170043</t>
  </si>
  <si>
    <t>i6_00007010860170043600</t>
  </si>
  <si>
    <t>i6_00007010860170043620</t>
  </si>
  <si>
    <t>Питание льготных воспитанников дошкольных образовательных организаций</t>
  </si>
  <si>
    <t>i5_00007010860210140000</t>
  </si>
  <si>
    <t>0860210140</t>
  </si>
  <si>
    <t>i6_00007010860210140600</t>
  </si>
  <si>
    <t>i6_00007010860210140620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</si>
  <si>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годы"-льготное питание</t>
  </si>
  <si>
    <t>i5_00007010860270067000</t>
  </si>
  <si>
    <t>0860270067</t>
  </si>
  <si>
    <t>i6_00007010860270067600</t>
  </si>
  <si>
    <t>i6_00007010860270067620</t>
  </si>
  <si>
    <t>Погашение кредиторской задолженности по страховым взносам во внебюджетные фонды учреждениями подведомственными комитету образования Администрации Валдайского муниципального района</t>
  </si>
  <si>
    <t>i5_00007010860401210000</t>
  </si>
  <si>
    <t>0860401210</t>
  </si>
  <si>
    <t>i6_00007010860401210600</t>
  </si>
  <si>
    <t>i6_00007010860401210620</t>
  </si>
  <si>
    <t>Иные межбюджетные трансферты бюджетам муниципальных районов Новгородской области на погашение просроченной кредиторской задолженности муниципальных образовательных организаций, обновление их материально-технической базы, развитие муниципальной системы образования (погашение просроченной кредиторской задолженности по оплате страховых взносов во внебюджетные фонды, ремонт кровли зданий учреждений)</t>
  </si>
  <si>
    <t>i5_00007010860476142000</t>
  </si>
  <si>
    <t>0860476142</t>
  </si>
  <si>
    <t>i6_00007010860476142600</t>
  </si>
  <si>
    <t>i6_00007010860476142620</t>
  </si>
  <si>
    <t>Иные межбюджетные трансферты бюджетам муниципальных районов и городского округа на погашение просроченной кредиторской задолженности получателей бюджетных средств и муниципальных бюджетных и автономных учреждений в рамках государственной программы Новгородской области "Управление государственными финансами Новгородской области на 2014-2021 годы"</t>
  </si>
  <si>
    <t>i5_00007010860478205000</t>
  </si>
  <si>
    <t>0860478205</t>
  </si>
  <si>
    <t>i6_00007010860478205600</t>
  </si>
  <si>
    <t>i6_00007010860478205620</t>
  </si>
  <si>
    <t>Общее образование</t>
  </si>
  <si>
    <t>i3_00007020000000000000</t>
  </si>
  <si>
    <t>0702</t>
  </si>
  <si>
    <t>Субсидии бюджетам муниципальных районов и городского округа на приобретение или изготовление бланков документов об образовании и (или) о квалификации муниципальными образовательными организациями в рамках государственной программы Новгородской области "Развитие образования, науки и молодежной политики в Новгородской области на 2014-2021 годы"</t>
  </si>
  <si>
    <t>i5_00007020810172080000</t>
  </si>
  <si>
    <t>0810172080</t>
  </si>
  <si>
    <t>i6_00007020810172080600</t>
  </si>
  <si>
    <t>i6_00007020810172080620</t>
  </si>
  <si>
    <t>Софинансирование субсидии бюджетам муниципальных районов и городского округа на приобретение или изготовление бланков документов об образовании и (или) о квалификации</t>
  </si>
  <si>
    <t>i5_000070208101S2080000</t>
  </si>
  <si>
    <t>08101S2080</t>
  </si>
  <si>
    <t>i6_000070208101S2080600</t>
  </si>
  <si>
    <t>i6_000070208101S2080620</t>
  </si>
  <si>
    <t>Субвенции бюджетам муниципальных районов и городского округа на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 в рамках государственной программы Новгородской области "Развитие образования в Новгородской области на 2014-2021 годы"</t>
  </si>
  <si>
    <t>i5_00007020810270500000</t>
  </si>
  <si>
    <t>0810270500</t>
  </si>
  <si>
    <t>i6_00007020810270500600</t>
  </si>
  <si>
    <t>i6_00007020810270500620</t>
  </si>
  <si>
    <t>Субвенции бюджетам муниципальных районов и городского округа на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 в рамках государственной программы Новгородской области "Развитие образования в Новгородской области на 2014-2021 годы"</t>
  </si>
  <si>
    <t>i5_00007020810270570000</t>
  </si>
  <si>
    <t>0810270570</t>
  </si>
  <si>
    <t>i6_00007020810270570600</t>
  </si>
  <si>
    <t>i6_00007020810270570620</t>
  </si>
  <si>
    <t>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 в рамках государственной программы Новгородской области "Развитие образования в Новгородской области на 2014-2021 годы"</t>
  </si>
  <si>
    <t>i5_00007020810272120000</t>
  </si>
  <si>
    <t>0810272120</t>
  </si>
  <si>
    <t>i6_00007020810272120600</t>
  </si>
  <si>
    <t>i6_00007020810272120620</t>
  </si>
  <si>
    <t>Софинансирование к 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</si>
  <si>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i5_000070208102S2120000</t>
  </si>
  <si>
    <t>08102S2120</t>
  </si>
  <si>
    <t>i6_000070208102S2120600</t>
  </si>
  <si>
    <t>i6_000070208102S2120620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</si>
  <si>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Новгородской области "Развитие образования в Новгородской области на 2014-2021 годы" (в т.ч. софинансирование к субсидии за счет средств бюджета района)</t>
  </si>
  <si>
    <t>i5_0000702081Е250970000</t>
  </si>
  <si>
    <t>081Е250970</t>
  </si>
  <si>
    <t>i6_0000702081Е250970600</t>
  </si>
  <si>
    <t>i6_0000702081Е250970620</t>
  </si>
  <si>
    <t>Поддержка одаренных детей</t>
  </si>
  <si>
    <t>i5_00007020820310130000</t>
  </si>
  <si>
    <t>0820310130</t>
  </si>
  <si>
    <t>i6_00007020820310130300</t>
  </si>
  <si>
    <t>Публичные нормативные выплаты гражданам несоциального характера</t>
  </si>
  <si>
    <t>330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</si>
  <si>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</si>
  <si>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i5_00007020860101061000</t>
  </si>
  <si>
    <t>0860101061</t>
  </si>
  <si>
    <t>i6_00007020860101061600</t>
  </si>
  <si>
    <t>i6_00007020860101061620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</si>
  <si>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</si>
  <si>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i5_00007020860101062000</t>
  </si>
  <si>
    <t>0860101062</t>
  </si>
  <si>
    <t>i6_00007020860101062600</t>
  </si>
  <si>
    <t>i6_00007020860101062620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</si>
  <si>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</si>
  <si>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i5_00007020860101063000</t>
  </si>
  <si>
    <t>0860101063</t>
  </si>
  <si>
    <t>i6_00007020860101063600</t>
  </si>
  <si>
    <t>i6_00007020860101063620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</si>
  <si>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района-налоги</t>
  </si>
  <si>
    <t>i5_00007020860101064000</t>
  </si>
  <si>
    <t>0860101064</t>
  </si>
  <si>
    <t>i6_00007020860101064600</t>
  </si>
  <si>
    <t>i6_00007020860101064620</t>
  </si>
  <si>
    <t>i5_00007020860170041000</t>
  </si>
  <si>
    <t>i6_00007020860170041600</t>
  </si>
  <si>
    <t>i6_00007020860170041620</t>
  </si>
  <si>
    <t>i5_00007020860170042000</t>
  </si>
  <si>
    <t>i6_00007020860170042600</t>
  </si>
  <si>
    <t>i6_00007020860170042620</t>
  </si>
  <si>
    <t>i5_00007020860170043000</t>
  </si>
  <si>
    <t>i6_00007020860170043600</t>
  </si>
  <si>
    <t>i6_00007020860170043620</t>
  </si>
  <si>
    <t>i5_00007020860172300000</t>
  </si>
  <si>
    <t>0860172300</t>
  </si>
  <si>
    <t>i6_00007020860172300600</t>
  </si>
  <si>
    <t>i6_00007020860172300620</t>
  </si>
  <si>
    <t>i5_000070208601S2300000</t>
  </si>
  <si>
    <t>08601S2300</t>
  </si>
  <si>
    <t>i6_000070208601S2300600</t>
  </si>
  <si>
    <t>i6_000070208601S2300620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</si>
  <si>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годы"-заработная плата</t>
  </si>
  <si>
    <t>i5_00007020860270061000</t>
  </si>
  <si>
    <t>0860270061</t>
  </si>
  <si>
    <t>i6_00007020860270061600</t>
  </si>
  <si>
    <t>i6_00007020860270061610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</si>
  <si>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годы"-начисления на заработную плату</t>
  </si>
  <si>
    <t>i5_00007020860270062000</t>
  </si>
  <si>
    <t>0860270062</t>
  </si>
  <si>
    <t>i6_00007020860270062600</t>
  </si>
  <si>
    <t>i6_00007020860270062610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</si>
  <si>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годы"-подвоз</t>
  </si>
  <si>
    <t>i5_00007020860270066000</t>
  </si>
  <si>
    <t>0860270066</t>
  </si>
  <si>
    <t>i6_00007020860270066600</t>
  </si>
  <si>
    <t>i6_00007020860270066610</t>
  </si>
  <si>
    <t>i5_00007020860270067000</t>
  </si>
  <si>
    <t>i6_00007020860270067600</t>
  </si>
  <si>
    <t>i6_00007020860270067620</t>
  </si>
  <si>
    <t>Субвенции бюджетам муниципальных районов и городского округа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 в рамках государственной программы Новгородской области "Развитие образования в Новгородской области на 2014-2021 годы"</t>
  </si>
  <si>
    <t>i5_00007020860270630000</t>
  </si>
  <si>
    <t>0860270630</t>
  </si>
  <si>
    <t>i6_00007020860270630600</t>
  </si>
  <si>
    <t>i6_00007020860270630620</t>
  </si>
  <si>
    <t>Погашение кредиторской задолженности перед ООО"СК ТехноСтрой"</t>
  </si>
  <si>
    <t>i5_00007020860401069000</t>
  </si>
  <si>
    <t>0860401069</t>
  </si>
  <si>
    <t>i6_00007020860401069600</t>
  </si>
  <si>
    <t>i6_00007020860401069620</t>
  </si>
  <si>
    <t>i5_00007020860401210000</t>
  </si>
  <si>
    <t>i6_00007020860401210600</t>
  </si>
  <si>
    <t>i6_00007020860401210620</t>
  </si>
  <si>
    <t>Ремонт учреждений</t>
  </si>
  <si>
    <t>i5_00007020860402200000</t>
  </si>
  <si>
    <t>0860402200</t>
  </si>
  <si>
    <t>i6_00007020860402200600</t>
  </si>
  <si>
    <t>i6_00007020860402200620</t>
  </si>
  <si>
    <t>i5_00007020860476142000</t>
  </si>
  <si>
    <t>i6_00007020860476142600</t>
  </si>
  <si>
    <t>i6_00007020860476142620</t>
  </si>
  <si>
    <t>i5_00007020860478205000</t>
  </si>
  <si>
    <t>i6_00007020860478205600</t>
  </si>
  <si>
    <t>i6_00007020860478205620</t>
  </si>
  <si>
    <t>Дополнительное образование детей</t>
  </si>
  <si>
    <t>i3_00007030000000000000</t>
  </si>
  <si>
    <t>0703</t>
  </si>
  <si>
    <t>Обеспечение деятельности учреждений дополнительного образования детей в сфере культуры</t>
  </si>
  <si>
    <t>i5_00007030210201010000</t>
  </si>
  <si>
    <t>0210201010</t>
  </si>
  <si>
    <t>i6_00007030210201010600</t>
  </si>
  <si>
    <t>i6_00007030210201010610</t>
  </si>
  <si>
    <t>Обеспечение деятельности учреждений дополнительного образования детей в сфере культуры-заработная плата</t>
  </si>
  <si>
    <t>i5_00007030210401011000</t>
  </si>
  <si>
    <t>0210401011</t>
  </si>
  <si>
    <t>i6_00007030210401011600</t>
  </si>
  <si>
    <t>i6_00007030210401011610</t>
  </si>
  <si>
    <t>Обеспечение деятельности учреждений дополнительного образования детей в сфере культуры-начисления на заработную плату</t>
  </si>
  <si>
    <t>i5_00007030210401012000</t>
  </si>
  <si>
    <t>0210401012</t>
  </si>
  <si>
    <t>i6_00007030210401012600</t>
  </si>
  <si>
    <t>i6_00007030210401012610</t>
  </si>
  <si>
    <t>Обеспечение деятельности учреждений дополнительного образования детей в сфере культуры-материальные затраты</t>
  </si>
  <si>
    <t>i5_00007030210401013000</t>
  </si>
  <si>
    <t>0210401013</t>
  </si>
  <si>
    <t>i6_00007030210401013600</t>
  </si>
  <si>
    <t>i6_00007030210401013610</t>
  </si>
  <si>
    <t>Обеспечение деятельности учреждений дополнительного образования детей в сфере культуры-налоги</t>
  </si>
  <si>
    <t>i5_00007030210401014000</t>
  </si>
  <si>
    <t>0210401014</t>
  </si>
  <si>
    <t>i6_00007030210401014600</t>
  </si>
  <si>
    <t>i6_00007030210401014610</t>
  </si>
  <si>
    <t>i5_00007030210472300000</t>
  </si>
  <si>
    <t>0210472300</t>
  </si>
  <si>
    <t>i6_00007030210472300600</t>
  </si>
  <si>
    <t>i6_00007030210472300610</t>
  </si>
  <si>
    <t>i5_000070302104S2300000</t>
  </si>
  <si>
    <t>02104S2300</t>
  </si>
  <si>
    <t>i6_000070302104S2300600</t>
  </si>
  <si>
    <t>i6_000070302104S2300610</t>
  </si>
  <si>
    <t>Cубсидии бюджетам муниципальных районов и городского округа на поддержку отрасли культуры (в части оснащения музыкальными инструментами детских школ искусств) (в т.ч. софинансирование к субсидии за счет средств бюджета района)</t>
  </si>
  <si>
    <t>i5_0000703021А155191000</t>
  </si>
  <si>
    <t>021А155191</t>
  </si>
  <si>
    <t>i6_0000703021А155191600</t>
  </si>
  <si>
    <t>i6_0000703021А155191610</t>
  </si>
  <si>
    <t>Субсидии бюджетным учреждениям на иные цели</t>
  </si>
  <si>
    <t>612</t>
  </si>
  <si>
    <t>i5_00007030810272120000</t>
  </si>
  <si>
    <t>i6_00007030810272120600</t>
  </si>
  <si>
    <t>i6_00007030810272120620</t>
  </si>
  <si>
    <t>i5_000070308102S2120000</t>
  </si>
  <si>
    <t>i6_000070308102S2120600</t>
  </si>
  <si>
    <t>i6_000070308102S2120620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</si>
  <si>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"Пульс"-заработная плата</t>
  </si>
  <si>
    <t>i5_00007030820101071000</t>
  </si>
  <si>
    <t>0820101071</t>
  </si>
  <si>
    <t>i6_00007030820101071600</t>
  </si>
  <si>
    <t>i6_00007030820101071620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</si>
  <si>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"Пульс"-начисления на заработную плату</t>
  </si>
  <si>
    <t>i5_00007030820101072000</t>
  </si>
  <si>
    <t>0820101072</t>
  </si>
  <si>
    <t>i6_00007030820101072600</t>
  </si>
  <si>
    <t>i6_00007030820101072620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</si>
  <si>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"Пульс"-материальные затраты</t>
  </si>
  <si>
    <t>i5_00007030820101073000</t>
  </si>
  <si>
    <t>0820101073</t>
  </si>
  <si>
    <t>i6_00007030820101073600</t>
  </si>
  <si>
    <t>i6_00007030820101073620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</si>
  <si>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"Пульс"-налоги</t>
  </si>
  <si>
    <t>i5_00007030820101074000</t>
  </si>
  <si>
    <t>0820101074</t>
  </si>
  <si>
    <t>i6_00007030820101074600</t>
  </si>
  <si>
    <t>i6_00007030820101074620</t>
  </si>
  <si>
    <t>i5_00007030820172300000</t>
  </si>
  <si>
    <t>0820172300</t>
  </si>
  <si>
    <t>i6_00007030820172300600</t>
  </si>
  <si>
    <t>i6_00007030820172300620</t>
  </si>
  <si>
    <t>i5_000070308201S2300000</t>
  </si>
  <si>
    <t>08201S2300</t>
  </si>
  <si>
    <t>i6_000070308201S2300600</t>
  </si>
  <si>
    <t>i6_000070308201S2300620</t>
  </si>
  <si>
    <t>Ведение персонифицированного учета по дополнительному образованию</t>
  </si>
  <si>
    <t>i5_00007030820401302000</t>
  </si>
  <si>
    <t>0820401302</t>
  </si>
  <si>
    <t>i6_00007030820401302600</t>
  </si>
  <si>
    <t>i6_00007030820401302620</t>
  </si>
  <si>
    <t>i5_00007030860401210000</t>
  </si>
  <si>
    <t>i6_00007030860401210600</t>
  </si>
  <si>
    <t>i6_00007030860401210620</t>
  </si>
  <si>
    <t>i5_00007030860402200000</t>
  </si>
  <si>
    <t>i6_00007030860402200600</t>
  </si>
  <si>
    <t>i6_00007030860402200620</t>
  </si>
  <si>
    <t>i5_00007030860476142000</t>
  </si>
  <si>
    <t>i6_00007030860476142600</t>
  </si>
  <si>
    <t>i6_00007030860476142620</t>
  </si>
  <si>
    <t>i5_00007030860478205000</t>
  </si>
  <si>
    <t>i6_00007030860478205600</t>
  </si>
  <si>
    <t>i6_00007030860478205620</t>
  </si>
  <si>
    <t>Молодежная политика</t>
  </si>
  <si>
    <t>i3_00007070000000000000</t>
  </si>
  <si>
    <t>0707</t>
  </si>
  <si>
    <t>Организация каникулярного отдыха (оздоровление) детей</t>
  </si>
  <si>
    <t>i5_00007070820210120000</t>
  </si>
  <si>
    <t>0820210120</t>
  </si>
  <si>
    <t>i6_00007070820210120600</t>
  </si>
  <si>
    <t>i6_00007070820210120620</t>
  </si>
  <si>
    <t>Реализация прочих мероприятий подпрограммы "Вовлечение молодежи Валдайского муниципального района в социальную практику"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</si>
  <si>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i5_00007070830199990000</t>
  </si>
  <si>
    <t>0830199990</t>
  </si>
  <si>
    <t>i6_00007070830199990600</t>
  </si>
  <si>
    <t>i6_00007070830199990620</t>
  </si>
  <si>
    <t>i5_00007070830299990000</t>
  </si>
  <si>
    <t>0830299990</t>
  </si>
  <si>
    <t>i6_00007070830299990600</t>
  </si>
  <si>
    <t>i6_00007070830299990620</t>
  </si>
  <si>
    <t>i5_00007070830399990000</t>
  </si>
  <si>
    <t>0830399990</t>
  </si>
  <si>
    <t>i6_00007070830399990600</t>
  </si>
  <si>
    <t>i6_00007070830399990620</t>
  </si>
  <si>
    <t>i5_00007070830499990000</t>
  </si>
  <si>
    <t>0830499990</t>
  </si>
  <si>
    <t>i6_00007070830499990600</t>
  </si>
  <si>
    <t>i6_00007070830499990620</t>
  </si>
  <si>
    <t>i5_00007070830599990000</t>
  </si>
  <si>
    <t>0830599990</t>
  </si>
  <si>
    <t>i6_00007070830599990600</t>
  </si>
  <si>
    <t>i6_00007070830599990620</t>
  </si>
  <si>
    <t>Обеспечение деятельности муниципального автономного учреждения "Молодежный центр "Юность"-заработная плата</t>
  </si>
  <si>
    <t>i5_00007070830701081000</t>
  </si>
  <si>
    <t>0830701081</t>
  </si>
  <si>
    <t>i6_00007070830701081600</t>
  </si>
  <si>
    <t>i6_00007070830701081620</t>
  </si>
  <si>
    <t>Обеспечение деятельности муниципального автономного учреждения "Молодежный центр "Юность"-начисления на заработную плату</t>
  </si>
  <si>
    <t>i5_00007070830701082000</t>
  </si>
  <si>
    <t>0830701082</t>
  </si>
  <si>
    <t>i6_00007070830701082600</t>
  </si>
  <si>
    <t>i6_00007070830701082620</t>
  </si>
  <si>
    <t>Обеспечение деятельности муниципального автономного учреждения "Молодежный центр "Юность"-материальные затраты</t>
  </si>
  <si>
    <t>i5_00007070830701083000</t>
  </si>
  <si>
    <t>0830701083</t>
  </si>
  <si>
    <t>i6_00007070830701083600</t>
  </si>
  <si>
    <t>i6_00007070830701083620</t>
  </si>
  <si>
    <t>Обеспечение деятельности муниципального автономного учреждения "Молодежный центр "Юность"-налоги</t>
  </si>
  <si>
    <t>i5_00007070830701084000</t>
  </si>
  <si>
    <t>0830701084</t>
  </si>
  <si>
    <t>i6_00007070830701084600</t>
  </si>
  <si>
    <t>i6_00007070830701084620</t>
  </si>
  <si>
    <t>i5_00007070830772300000</t>
  </si>
  <si>
    <t>0830772300</t>
  </si>
  <si>
    <t>i6_00007070830772300600</t>
  </si>
  <si>
    <t>i6_00007070830772300620</t>
  </si>
  <si>
    <t>i5_000070708307S2300000</t>
  </si>
  <si>
    <t>08307S2300</t>
  </si>
  <si>
    <t>i6_000070708307S2300600</t>
  </si>
  <si>
    <t>i6_000070708307S2300620</t>
  </si>
  <si>
    <t>Реализация приоритетного проекта "Дорогами Великой Отечественной войны. Валдайский рубеж" по развитию молодежного поисково-исследовательского, поклонного туризма на территории Валдайского муниципального района</t>
  </si>
  <si>
    <t>i5_00007070840410190000</t>
  </si>
  <si>
    <t>0840410190</t>
  </si>
  <si>
    <t>i6_00007070840410190600</t>
  </si>
  <si>
    <t>i6_00007070840410190620</t>
  </si>
  <si>
    <t>Реализация прочих мероприятий подпрограммы "Патриотическое воспитание населения Валдайского муниципального района"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</si>
  <si>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i5_00007070840499990000</t>
  </si>
  <si>
    <t>0840499990</t>
  </si>
  <si>
    <t>i6_00007070840499990600</t>
  </si>
  <si>
    <t>i6_00007070840499990620</t>
  </si>
  <si>
    <t>i5_00007070840599990000</t>
  </si>
  <si>
    <t>0840599990</t>
  </si>
  <si>
    <t>i6_00007070840599990600</t>
  </si>
  <si>
    <t>i6_00007070840599990620</t>
  </si>
  <si>
    <t>i5_00007070840699990000</t>
  </si>
  <si>
    <t>0840699990</t>
  </si>
  <si>
    <t>i6_00007070840699990600</t>
  </si>
  <si>
    <t>i6_00007070840699990620</t>
  </si>
  <si>
    <t>i5_00007070840799990000</t>
  </si>
  <si>
    <t>0840799990</t>
  </si>
  <si>
    <t>i6_00007070840799990600</t>
  </si>
  <si>
    <t>i6_00007070840799990620</t>
  </si>
  <si>
    <t>i5_00007070840899990000</t>
  </si>
  <si>
    <t>0840899990</t>
  </si>
  <si>
    <t>i6_00007070840899990600</t>
  </si>
  <si>
    <t>i6_00007070840899990620</t>
  </si>
  <si>
    <t>i5_00007070840999990000</t>
  </si>
  <si>
    <t>0840999990</t>
  </si>
  <si>
    <t>i6_00007070840999990600</t>
  </si>
  <si>
    <t>i6_00007070840999990620</t>
  </si>
  <si>
    <t>i5_00007070860478205000</t>
  </si>
  <si>
    <t>i6_00007070860478205600</t>
  </si>
  <si>
    <t>i6_00007070860478205620</t>
  </si>
  <si>
    <t>Другие вопросы в области образования</t>
  </si>
  <si>
    <t>i3_00007090000000000000</t>
  </si>
  <si>
    <t>0709</t>
  </si>
  <si>
    <t>Иные межбюджетные трансферты бюджетам муниципальных районов, городского округа на организацию дополнительного профессионального образования и участия в семинарах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 в рамках государственной программы Новгородской области "Управление государственными финансами Новгородской области на 2014-2021 годы"</t>
  </si>
  <si>
    <t>i5_00007090520471340000</t>
  </si>
  <si>
    <t>0520471340</t>
  </si>
  <si>
    <t>i6_00007090520471340200</t>
  </si>
  <si>
    <t>i6_00007090520471340240</t>
  </si>
  <si>
    <t>i6_00007090520471340600</t>
  </si>
  <si>
    <t>i6_00007090520471340610</t>
  </si>
  <si>
    <t>i5_00007090860270061000</t>
  </si>
  <si>
    <t>i6_00007090860270061600</t>
  </si>
  <si>
    <t>i6_00007090860270061610</t>
  </si>
  <si>
    <t>i5_00007090860270062000</t>
  </si>
  <si>
    <t>i6_00007090860270062600</t>
  </si>
  <si>
    <t>i6_00007090860270062610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</si>
  <si>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годы"-материальные затраты</t>
  </si>
  <si>
    <t>i5_00007090860270063000</t>
  </si>
  <si>
    <t>0860270063</t>
  </si>
  <si>
    <t>i6_00007090860270063600</t>
  </si>
  <si>
    <t>i6_00007090860270063610</t>
  </si>
  <si>
    <t>i5_00007090860301000000</t>
  </si>
  <si>
    <t>0860301000</t>
  </si>
  <si>
    <t>i6_00007090860301000100</t>
  </si>
  <si>
    <t>i6_00007090860301000120</t>
  </si>
  <si>
    <t>i6_00007090860301000200</t>
  </si>
  <si>
    <t>i6_00007090860301000240</t>
  </si>
  <si>
    <t>Учреждение по финансовому, методическому и хозяйственному обеспечению муниципальной системы образования-заработная плата</t>
  </si>
  <si>
    <t>i5_00007090860301091000</t>
  </si>
  <si>
    <t>0860301091</t>
  </si>
  <si>
    <t>i6_00007090860301091600</t>
  </si>
  <si>
    <t>i6_00007090860301091610</t>
  </si>
  <si>
    <t>Учреждение по финансовому, методическому и хозяйственному обеспечению муниципальной системы образования-начисления на заработную плату</t>
  </si>
  <si>
    <t>i5_00007090860301092000</t>
  </si>
  <si>
    <t>0860301092</t>
  </si>
  <si>
    <t>i6_00007090860301092600</t>
  </si>
  <si>
    <t>i6_00007090860301092610</t>
  </si>
  <si>
    <t>Учреждение по финансовому, методическому и хозяйственному обеспечению муниципальной системы образования-материальные затраты</t>
  </si>
  <si>
    <t>i5_00007090860301093000</t>
  </si>
  <si>
    <t>0860301093</t>
  </si>
  <si>
    <t>i6_00007090860301093600</t>
  </si>
  <si>
    <t>i6_00007090860301093610</t>
  </si>
  <si>
    <t>i5_00007090860370280000</t>
  </si>
  <si>
    <t>0860370280</t>
  </si>
  <si>
    <t>i6_00007090860370280100</t>
  </si>
  <si>
    <t>i6_00007090860370280120</t>
  </si>
  <si>
    <t>i6_00007090860370280200</t>
  </si>
  <si>
    <t>i6_00007090860370280240</t>
  </si>
  <si>
    <t>i5_00007090860372300000</t>
  </si>
  <si>
    <t>0860372300</t>
  </si>
  <si>
    <t>i6_00007090860372300600</t>
  </si>
  <si>
    <t>i6_00007090860372300610</t>
  </si>
  <si>
    <t>i5_000070908603S2300000</t>
  </si>
  <si>
    <t>08603S2300</t>
  </si>
  <si>
    <t>i6_000070908603S2300600</t>
  </si>
  <si>
    <t>i6_000070908603S2300610</t>
  </si>
  <si>
    <t>Материально- техническое оснащение централизованной бухгалтерии МБУ "ЦОМСО"</t>
  </si>
  <si>
    <t>i5_00007090860402300000</t>
  </si>
  <si>
    <t>0860402300</t>
  </si>
  <si>
    <t>i6_00007090860402300600</t>
  </si>
  <si>
    <t>i6_00007090860402300610</t>
  </si>
  <si>
    <t>i5_00007090860478205000</t>
  </si>
  <si>
    <t>i6_00007090860478205600</t>
  </si>
  <si>
    <t>i6_00007090860478205610</t>
  </si>
  <si>
    <t>i5_00007090900399990000</t>
  </si>
  <si>
    <t>i6_00007090900399990200</t>
  </si>
  <si>
    <t>i6_00007090900399990240</t>
  </si>
  <si>
    <t>Направление лиц, замещающих муниципальные должности, муниципальных служащих и служащих на профессиональную переподготовку, курсы повышения квалификации</t>
  </si>
  <si>
    <t>i5_00007091700710805000</t>
  </si>
  <si>
    <t>1700710805</t>
  </si>
  <si>
    <t>i6_00007091700710805200</t>
  </si>
  <si>
    <t>i6_00007091700710805240</t>
  </si>
  <si>
    <t>Субсидии бюджетам муниципальных районов, городского округа области на организацию профессионального образования и дополнительного профессионального образования выборных должностных лиц местного самоуправления, служащих и муниципальных служащих в органах местного самоуправления Новгородской области в рамках государственной программы Новгородской области "Государственная поддержка развития местного самоуправления в Новгородской области и социально ориентированных некоммерческих организаций Новгородской области на 2018-2021 годы"</t>
  </si>
  <si>
    <t>i5_00007091700772280000</t>
  </si>
  <si>
    <t>1700772280</t>
  </si>
  <si>
    <t>i6_00007091700772280200</t>
  </si>
  <si>
    <t>i6_00007091700772280240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</si>
  <si>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</si>
  <si>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</si>
  <si>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</si>
  <si>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</si>
  <si>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</si>
  <si>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</si>
  <si>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Обеспечение деятельности библиотек</t>
  </si>
  <si>
    <t>i5_00008010210101030000</t>
  </si>
  <si>
    <t>0210101030</t>
  </si>
  <si>
    <t>i6_00008010210101030600</t>
  </si>
  <si>
    <t>i6_00008010210101030610</t>
  </si>
  <si>
    <t>Софинансирование к субсидии бюджетам муниципальных районов и городского округа выделяемой по программе "Профессионалы культуры"</t>
  </si>
  <si>
    <t>i5_00008010210120080000</t>
  </si>
  <si>
    <t>0210120080</t>
  </si>
  <si>
    <t>i6_00008010210120080600</t>
  </si>
  <si>
    <t>i6_00008010210120080610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</si>
  <si>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</si>
  <si>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i5_00008010210199990000</t>
  </si>
  <si>
    <t>0210199990</t>
  </si>
  <si>
    <t>i6_00008010210199990200</t>
  </si>
  <si>
    <t>i6_00008010210199990240</t>
  </si>
  <si>
    <t>i6_00008010210199990300</t>
  </si>
  <si>
    <t>i6_00008010210199990600</t>
  </si>
  <si>
    <t>i6_00008010210199990610</t>
  </si>
  <si>
    <t>Субсидии бюджетам муниципальных районов, городского округа области на поддержку отрасли культуры в рамках государственной программы Новгородской области "Развитие культуры и туризма Новгородской области на 2014-2021 годы" (в т.ч. софинансирование к субсидии за счет средств бюджета района)</t>
  </si>
  <si>
    <t>i5_000080102101L5190000</t>
  </si>
  <si>
    <t>02101L5190</t>
  </si>
  <si>
    <t>i6_000080102101L5190600</t>
  </si>
  <si>
    <t>i6_000080102101L5190610</t>
  </si>
  <si>
    <t>Субсидии бюджетам муниципальных районов области на обеспечение развития и укрепления материально-технической базы домов культуры, подведомственных органам местного самоуправления муниципальных районов области, реализующим полномочия в сфере культуры, в населенных пунктах с числом жителей до 50 тысяч человек в рамках государственной программы Новгородской области "Развитие культуры и туризма Новгородской области на 2014-2021 годы" (в т.ч. софинансирование к субсидии за счет средств бюджета района)</t>
  </si>
  <si>
    <t>i5_000080102103L4670000</t>
  </si>
  <si>
    <t>02103L4670</t>
  </si>
  <si>
    <t>i6_000080102103L4670600</t>
  </si>
  <si>
    <t>i6_000080102103L4670610</t>
  </si>
  <si>
    <t>Обеспечение деятельности централизованных клубных систем, домов народного творчества-дрова</t>
  </si>
  <si>
    <t>i5_00008010210401020000</t>
  </si>
  <si>
    <t>0210401020</t>
  </si>
  <si>
    <t>i6_00008010210401020600</t>
  </si>
  <si>
    <t>i6_00008010210401020610</t>
  </si>
  <si>
    <t>Обеспечение деятельности централизованных клубных систем, домов народного творчества-заработная плата</t>
  </si>
  <si>
    <t>i5_00008010210401021000</t>
  </si>
  <si>
    <t>0210401021</t>
  </si>
  <si>
    <t>i6_00008010210401021600</t>
  </si>
  <si>
    <t>i6_00008010210401021610</t>
  </si>
  <si>
    <t>Обеспечение деятельности централизованных клубных систем, домов народного творчества-начисления на заработную плату</t>
  </si>
  <si>
    <t>i5_00008010210401022000</t>
  </si>
  <si>
    <t>0210401022</t>
  </si>
  <si>
    <t>i6_00008010210401022600</t>
  </si>
  <si>
    <t>i6_00008010210401022610</t>
  </si>
  <si>
    <t>Обеспечение деятельности централизованных клубных систем, домов народного творчества-материальные затраты</t>
  </si>
  <si>
    <t>i5_00008010210401023000</t>
  </si>
  <si>
    <t>0210401023</t>
  </si>
  <si>
    <t>i6_00008010210401023600</t>
  </si>
  <si>
    <t>i6_00008010210401023610</t>
  </si>
  <si>
    <t>Обеспечение деятельности централизованных клубных систем, домов народного творчества-налоги</t>
  </si>
  <si>
    <t>i5_00008010210401024000</t>
  </si>
  <si>
    <t>0210401024</t>
  </si>
  <si>
    <t>i6_00008010210401024600</t>
  </si>
  <si>
    <t>i6_00008010210401024610</t>
  </si>
  <si>
    <t>Обеспечение деятельности библиотек-дрова</t>
  </si>
  <si>
    <t>i5_00008010210401030000</t>
  </si>
  <si>
    <t>0210401030</t>
  </si>
  <si>
    <t>i6_00008010210401030600</t>
  </si>
  <si>
    <t>i6_00008010210401030610</t>
  </si>
  <si>
    <t>Обеспечение деятельности библиотек-заработная плата</t>
  </si>
  <si>
    <t>i5_00008010210401031000</t>
  </si>
  <si>
    <t>0210401031</t>
  </si>
  <si>
    <t>i6_00008010210401031600</t>
  </si>
  <si>
    <t>i6_00008010210401031610</t>
  </si>
  <si>
    <t>Обеспечение деятельности библиотек-начисления на заработную плату</t>
  </si>
  <si>
    <t>i5_00008010210401032000</t>
  </si>
  <si>
    <t>0210401032</t>
  </si>
  <si>
    <t>i6_00008010210401032600</t>
  </si>
  <si>
    <t>i6_00008010210401032610</t>
  </si>
  <si>
    <t>Обеспечение деятельности библиотек-материальные затраты</t>
  </si>
  <si>
    <t>i5_00008010210401033000</t>
  </si>
  <si>
    <t>0210401033</t>
  </si>
  <si>
    <t>i6_00008010210401033600</t>
  </si>
  <si>
    <t>i6_00008010210401033610</t>
  </si>
  <si>
    <t>Обеспечение деятельности библиотек-налоги</t>
  </si>
  <si>
    <t>i5_00008010210401034000</t>
  </si>
  <si>
    <t>0210401034</t>
  </si>
  <si>
    <t>i6_00008010210401034600</t>
  </si>
  <si>
    <t>i6_00008010210401034610</t>
  </si>
  <si>
    <t>Погашение неустойки перед ООО "ТК Новгородская" и расходы по уплате государственной пошлины муниципальным бюджетным учреждением культуры "Валдайская централизованная клубная система"</t>
  </si>
  <si>
    <t>i5_00008010210401270000</t>
  </si>
  <si>
    <t>0210401270</t>
  </si>
  <si>
    <t>i6_00008010210401270600</t>
  </si>
  <si>
    <t>i6_00008010210401270610</t>
  </si>
  <si>
    <t>Оплата пеней, выставленных за несвоевременную уплату страховых взносов в государственные внебюджетные фонды</t>
  </si>
  <si>
    <t>i5_00008010210401301000</t>
  </si>
  <si>
    <t>0210401301</t>
  </si>
  <si>
    <t>i6_00008010210401301600</t>
  </si>
  <si>
    <t>i6_00008010210401301610</t>
  </si>
  <si>
    <t>i5_00008010210472300000</t>
  </si>
  <si>
    <t>i6_00008010210472300600</t>
  </si>
  <si>
    <t>i6_00008010210472300610</t>
  </si>
  <si>
    <t>i5_000080102104S2300000</t>
  </si>
  <si>
    <t>i6_000080102104S2300600</t>
  </si>
  <si>
    <t>i6_000080102104S2300610</t>
  </si>
  <si>
    <t>i5_00008010900299990000</t>
  </si>
  <si>
    <t>0900299990</t>
  </si>
  <si>
    <t>i6_00008010900299990600</t>
  </si>
  <si>
    <t>i6_00008010900299990610</t>
  </si>
  <si>
    <t>Другие вопросы в области культуры, кинематографии</t>
  </si>
  <si>
    <t>i3_00008040000000000000</t>
  </si>
  <si>
    <t>0804</t>
  </si>
  <si>
    <t>i5_00008040220101000000</t>
  </si>
  <si>
    <t>0220101000</t>
  </si>
  <si>
    <t>i6_00008040220101000100</t>
  </si>
  <si>
    <t>i6_00008040220101000120</t>
  </si>
  <si>
    <t>i6_00008040220101000200</t>
  </si>
  <si>
    <t>i6_00008040220101000240</t>
  </si>
  <si>
    <t>i6_00008040220101000800</t>
  </si>
  <si>
    <t>i6_00008040220101000850</t>
  </si>
  <si>
    <t>i5_00008040220120080000</t>
  </si>
  <si>
    <t>0220120080</t>
  </si>
  <si>
    <t>i6_00008040220120080200</t>
  </si>
  <si>
    <t>i6_00008040220120080240</t>
  </si>
  <si>
    <t>Субсидии бюджетам муниципальных районов на софинансирование расходов муниципальных казенных, бюджетных и автономных учреждений по приобретению коммунальных услуг в рамках государственной программы Новгородской области "Управление государственными финансами Новгородской области на 2014-2020 годы"</t>
  </si>
  <si>
    <t>i5_00008040220172300000</t>
  </si>
  <si>
    <t>0220172300</t>
  </si>
  <si>
    <t>i6_00008040220172300200</t>
  </si>
  <si>
    <t>i6_00008040220172300240</t>
  </si>
  <si>
    <t>i5_000080402201S2300000</t>
  </si>
  <si>
    <t>02201S2300</t>
  </si>
  <si>
    <t>i6_000080402201S2300200</t>
  </si>
  <si>
    <t>i6_000080402201S2300240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</si>
  <si>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</si>
  <si>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</si>
  <si>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</si>
  <si>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</si>
  <si>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</si>
  <si>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</si>
  <si>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Выплата пенсий за выслугу лет муниципальным служащим, а также лицам, замещающим муниципальные должности в Валдайском муниципальном районе</t>
  </si>
  <si>
    <t>i5_00010019190010040000</t>
  </si>
  <si>
    <t>9190010040</t>
  </si>
  <si>
    <t>i6_00010019190010040300</t>
  </si>
  <si>
    <t>Публичные нормативные социальные выплаты гражданам</t>
  </si>
  <si>
    <t>i6_00010019190010040310</t>
  </si>
  <si>
    <t>310</t>
  </si>
  <si>
    <t>Иные пенсии, социальные доплаты к пенсиям</t>
  </si>
  <si>
    <t>312</t>
  </si>
  <si>
    <t>Социальное обеспечение населения</t>
  </si>
  <si>
    <t>i3_00010030000000000000</t>
  </si>
  <si>
    <t>1003</t>
  </si>
  <si>
    <t>Субсидии бюджетам муниципальных районов и городского округа на софинансирование социальных выплат молодым семьям на приобретение (строительство) жилья в рамках государственной программы Новгородской области "Развитие жилищного строительства на территории Новгородской области на 2014-2021 годы" (в т.ч. софинансирование к субсидии за счет средств бюджета района)</t>
  </si>
  <si>
    <t>i5_000100303001L4970000</t>
  </si>
  <si>
    <t>03001L4970</t>
  </si>
  <si>
    <t>i6_000100303001L4970300</t>
  </si>
  <si>
    <t>Социальные выплаты гражданам, кроме публичных нормативных социальных выплат</t>
  </si>
  <si>
    <t>i6_000100303001L4970320</t>
  </si>
  <si>
    <t>320</t>
  </si>
  <si>
    <t>Субсидии гражданам на приобретение жилья</t>
  </si>
  <si>
    <t>322</t>
  </si>
  <si>
    <t>Охрана семьи и детства</t>
  </si>
  <si>
    <t>i3_00010040000000000000</t>
  </si>
  <si>
    <t>1004</t>
  </si>
  <si>
    <t>Субвенции бюджетам муниципальных районов и городского округа на единовременную выплату лицам из числа детей-сирот и детей, оставшихся без попечения родителей, на ремонт находящихся в их собственности жилых помещений, расположенных на территории Новгородской области в рамках государственной программы Новгородской области "Развитие образования в Новгородской области на 2014-2021 годы"</t>
  </si>
  <si>
    <t>i5_00010040850170600000</t>
  </si>
  <si>
    <t>0850170600</t>
  </si>
  <si>
    <t>i6_00010040850170600300</t>
  </si>
  <si>
    <t>i6_00010040850170600310</t>
  </si>
  <si>
    <t>Пособия, компенсации, меры социальной поддержки по публичным нормативным обязательствам</t>
  </si>
  <si>
    <t>313</t>
  </si>
  <si>
    <t>Субвенции бюджетам муниципальных районов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государственной программы Новгородской области "Развитие образования в Новгородской области на 2014-2021 годы"</t>
  </si>
  <si>
    <t>i5_000100408501N0821000</t>
  </si>
  <si>
    <t>08501N0821</t>
  </si>
  <si>
    <t>i6_000100408501N0821400</t>
  </si>
  <si>
    <t>i6_000100408501N0821410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</si>
  <si>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</si>
  <si>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</si>
  <si>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i5_000100408501R0821000</t>
  </si>
  <si>
    <t>08501R0821</t>
  </si>
  <si>
    <t>i6_000100408501R0821400</t>
  </si>
  <si>
    <t>i6_000100408501R0821410</t>
  </si>
  <si>
    <t>Субвенции бюджетам муниципальных районов и городского округа на компенсацию родительской платы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 в рамках государственной программы Новгородской области "Развитие образования в Новгородской области на 2014-2021 годы"</t>
  </si>
  <si>
    <t>i5_00010040860270010000</t>
  </si>
  <si>
    <t>0860270010</t>
  </si>
  <si>
    <t>i6_00010040860270010300</t>
  </si>
  <si>
    <t>i6_00010040860270010310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</si>
  <si>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</t>
  </si>
  <si>
    <t>i5_00010040860270060000</t>
  </si>
  <si>
    <t>0860270060</t>
  </si>
  <si>
    <t>i6_00010040860270060300</t>
  </si>
  <si>
    <t>i6_00010040860270060310</t>
  </si>
  <si>
    <t>i5_00010040860270066000</t>
  </si>
  <si>
    <t>i6_00010040860270066300</t>
  </si>
  <si>
    <t>i6_00010040860270066310</t>
  </si>
  <si>
    <t>i5_00010040860270067000</t>
  </si>
  <si>
    <t>i6_00010040860270067300</t>
  </si>
  <si>
    <t>i6_00010040860270067310</t>
  </si>
  <si>
    <t>Субвенции бюджетам муниципальных районов и городского округа на содержание ребенка в семье опекуна и приемной семье, а также вознаграждение, причитающееся приемному родителю в рамках государственной программы Новгородской области "Развитие образования в Новгородской области на 2014-2021 годы"</t>
  </si>
  <si>
    <t>i5_00010040860270130000</t>
  </si>
  <si>
    <t>0860270130</t>
  </si>
  <si>
    <t>i6_00010040860270130300</t>
  </si>
  <si>
    <t>i6_00010040860270130310</t>
  </si>
  <si>
    <t>i6_00010040860270130320</t>
  </si>
  <si>
    <t>Приобретение товаров, работ, услуг в пользу граждан в целях их социального обеспечения</t>
  </si>
  <si>
    <t>323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</si>
  <si>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</si>
  <si>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</si>
  <si>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</si>
  <si>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</si>
  <si>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</si>
  <si>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</si>
  <si>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Организация и проведение спортивно-массовых и физкультурных мероприятий с людьми с ограниченными возможностями</t>
  </si>
  <si>
    <t>i5_00011010400110180000</t>
  </si>
  <si>
    <t>0400110180</t>
  </si>
  <si>
    <t>i6_00011010400110180600</t>
  </si>
  <si>
    <t>i6_00011010400110180620</t>
  </si>
  <si>
    <t>Обеспечение деятельности муниципального автономного учреждения "Физкультурно-спортивный центр"-заработная плата</t>
  </si>
  <si>
    <t>i5_00011010400201101000</t>
  </si>
  <si>
    <t>0400201101</t>
  </si>
  <si>
    <t>i6_00011010400201101600</t>
  </si>
  <si>
    <t>i6_00011010400201101620</t>
  </si>
  <si>
    <t>Обеспечение деятельности муниципального автономного учреждения "Физкультурно-спортивный центр"-начисления на заработную плату</t>
  </si>
  <si>
    <t>i5_00011010400201102000</t>
  </si>
  <si>
    <t>0400201102</t>
  </si>
  <si>
    <t>i6_00011010400201102600</t>
  </si>
  <si>
    <t>i6_00011010400201102620</t>
  </si>
  <si>
    <t>Обеспечение деятельности муниципального автономного учреждения "Физкультурно-спортивный центр"-материальные затраты</t>
  </si>
  <si>
    <t>i5_00011010400201103000</t>
  </si>
  <si>
    <t>0400201103</t>
  </si>
  <si>
    <t>i6_00011010400201103600</t>
  </si>
  <si>
    <t>i6_00011010400201103620</t>
  </si>
  <si>
    <t>Обеспечение деятельности муниципального автономного учреждения "Физкультурно-спортивный центр"-налоги</t>
  </si>
  <si>
    <t>i5_00011010400201104000</t>
  </si>
  <si>
    <t>0400201104</t>
  </si>
  <si>
    <t>i6_00011010400201104600</t>
  </si>
  <si>
    <t>i6_00011010400201104620</t>
  </si>
  <si>
    <t>Развитие лыжного спорта-заработная плата</t>
  </si>
  <si>
    <t>i5_00011010400201111000</t>
  </si>
  <si>
    <t>0400201111</t>
  </si>
  <si>
    <t>i6_00011010400201111600</t>
  </si>
  <si>
    <t>i6_00011010400201111620</t>
  </si>
  <si>
    <t>Развитие лыжного спорта -начисления на заработную плату</t>
  </si>
  <si>
    <t>i5_00011010400201112000</t>
  </si>
  <si>
    <t>0400201112</t>
  </si>
  <si>
    <t>i6_00011010400201112600</t>
  </si>
  <si>
    <t>i6_00011010400201112620</t>
  </si>
  <si>
    <t>Приобретение спортивного инвентаря и оборудования для организации проведения физкультурно-массовых и спортивных мероприятий, проводимых на территории района</t>
  </si>
  <si>
    <t>i5_00011010400210181000</t>
  </si>
  <si>
    <t>0400210181</t>
  </si>
  <si>
    <t>i6_00011010400210181600</t>
  </si>
  <si>
    <t>i6_00011010400210181620</t>
  </si>
  <si>
    <t>i5_00011010400272300000</t>
  </si>
  <si>
    <t>0400272300</t>
  </si>
  <si>
    <t>i6_00011010400272300600</t>
  </si>
  <si>
    <t>i6_00011010400272300620</t>
  </si>
  <si>
    <t>i5_000110104002S2300000</t>
  </si>
  <si>
    <t>04002S2300</t>
  </si>
  <si>
    <t>i6_000110104002S2300600</t>
  </si>
  <si>
    <t>i6_000110104002S2300620</t>
  </si>
  <si>
    <t>Софинансирование к субсидии бюджетам муниципальных районов и городского округа Новгородской области на софинансирование расходов по техническому оснащению объектов спорта, включенных во Всероссийский реестр объектов спорта, для обеспечения общественного порядка и общественной безопасности при проведении спортивных соревнований</t>
  </si>
  <si>
    <t>i5_000110104002S5280000</t>
  </si>
  <si>
    <t>04002S5280</t>
  </si>
  <si>
    <t>i6_000110104002S5280600</t>
  </si>
  <si>
    <t>i6_000110104002S5280620</t>
  </si>
  <si>
    <t>Обеспечение деятельности спортивной школы-заработная плата</t>
  </si>
  <si>
    <t>i5_00011010400301041000</t>
  </si>
  <si>
    <t>0400301041</t>
  </si>
  <si>
    <t>i6_00011010400301041600</t>
  </si>
  <si>
    <t>i6_00011010400301041620</t>
  </si>
  <si>
    <t>Обеспечение деятельности спортивной школы-начисления на заработную плату</t>
  </si>
  <si>
    <t>i5_00011010400301042000</t>
  </si>
  <si>
    <t>0400301042</t>
  </si>
  <si>
    <t>i6_00011010400301042600</t>
  </si>
  <si>
    <t>i6_00011010400301042620</t>
  </si>
  <si>
    <t>Обеспечение деятельности спортивной школы-материальные затраты</t>
  </si>
  <si>
    <t>i5_00011010400301043000</t>
  </si>
  <si>
    <t>0400301043</t>
  </si>
  <si>
    <t>i6_00011010400301043600</t>
  </si>
  <si>
    <t>i6_00011010400301043620</t>
  </si>
  <si>
    <t>Обеспечение деятельности спортивной школы-налоги</t>
  </si>
  <si>
    <t>i5_00011010400301044000</t>
  </si>
  <si>
    <t>0400301044</t>
  </si>
  <si>
    <t>i6_00011010400301044600</t>
  </si>
  <si>
    <t>i6_00011010400301044620</t>
  </si>
  <si>
    <t>Организация участия сборных команд муниципального района по разным видам спорта в региональных и всероссийских Чемпионатах и Первенствах (транспортные расходы)</t>
  </si>
  <si>
    <t>i5_00011010400310182000</t>
  </si>
  <si>
    <t>0400310182</t>
  </si>
  <si>
    <t>i6_00011010400310182600</t>
  </si>
  <si>
    <t>i6_00011010400310182620</t>
  </si>
  <si>
    <t>Повышение квалификации, переподготовка тренеров, специалистов, работающих в сфере физической культуры и спорта</t>
  </si>
  <si>
    <t>i5_00011010400310183000</t>
  </si>
  <si>
    <t>0400310183</t>
  </si>
  <si>
    <t>i6_00011010400310183600</t>
  </si>
  <si>
    <t>i6_00011010400310183620</t>
  </si>
  <si>
    <t>i5_00011010400372300000</t>
  </si>
  <si>
    <t>0400372300</t>
  </si>
  <si>
    <t>i6_00011010400372300600</t>
  </si>
  <si>
    <t>i6_00011010400372300620</t>
  </si>
  <si>
    <t>i5_000110104003S2300000</t>
  </si>
  <si>
    <t>04003S2300</t>
  </si>
  <si>
    <t>i6_000110104003S2300600</t>
  </si>
  <si>
    <t>i6_000110104003S2300620</t>
  </si>
  <si>
    <t>ОБСЛУЖИВАНИЕ ГОСУДАРСТВЕННОГО И МУНИЦИПАЛЬНОГО ДОЛГА</t>
  </si>
  <si>
    <t>i2_00013000000000000000</t>
  </si>
  <si>
    <t>1300</t>
  </si>
  <si>
    <t>Обслуживание государственного внутреннего и муниципального долга</t>
  </si>
  <si>
    <t>i3_00013010000000000000</t>
  </si>
  <si>
    <t>1301</t>
  </si>
  <si>
    <t>Обслуживание муниципального долга</t>
  </si>
  <si>
    <t>i5_00013010510110050000</t>
  </si>
  <si>
    <t>0510110050</t>
  </si>
  <si>
    <t>Обслуживание государственного (муниципального) долга</t>
  </si>
  <si>
    <t>i6_00013010510110050700</t>
  </si>
  <si>
    <t>730</t>
  </si>
  <si>
    <t>МЕЖБЮДЖЕТНЫЕ ТРАНСФЕРТЫ ОБЩЕГО ХАРАКТЕРА БЮДЖЕТАМ БЮДЖЕТНОЙ СИСТЕМЫ РОССИЙСКОЙ ФЕДЕРАЦИИ</t>
  </si>
  <si>
    <t>i2_00014000000000000000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</si>
  <si>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</si>
  <si>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</si>
  <si>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i3_00014010000000000000</t>
  </si>
  <si>
    <t>1401</t>
  </si>
  <si>
    <t>Субвенции бюджетам муниципальных районов на осуществление государственных полномочий по расчету и предоставлению дотаций на выравнивание бюджетной обеспеченности поселений в рамках государственной программы Новгородской области "Управление государственными финансами Новгородской области на 2014-2021 годы"</t>
  </si>
  <si>
    <t>i5_00014019570070100000</t>
  </si>
  <si>
    <t>9570070100</t>
  </si>
  <si>
    <t>i6_00014019570070100500</t>
  </si>
  <si>
    <t>Дотации</t>
  </si>
  <si>
    <t>i6_00014019570070100510</t>
  </si>
  <si>
    <t>510</t>
  </si>
  <si>
    <t>Дотации на выравнивание бюджетной обеспеченности</t>
  </si>
  <si>
    <t>511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</si>
  <si>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</si>
  <si>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</si>
  <si>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</si>
  <si>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</si>
  <si>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</si>
  <si>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</si>
  <si>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</si>
  <si>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</si>
  <si>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</si>
  <si>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</si>
  <si>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</si>
  <si>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</si>
  <si>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</si>
  <si>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</si>
  <si>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</si>
  <si>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</si>
  <si>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</si>
  <si>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</si>
  <si>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</si>
  <si>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</si>
  <si>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</si>
  <si>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</si>
  <si>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</si>
  <si>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</si>
  <si>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</si>
  <si>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</si>
  <si>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</si>
  <si>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</si>
  <si>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</si>
  <si>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</si>
  <si>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</si>
  <si>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</si>
  <si>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</si>
  <si>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</si>
  <si>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</si>
  <si>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</si>
  <si>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</si>
  <si>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</si>
  <si>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</si>
  <si>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</si>
  <si>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</si>
  <si>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</si>
  <si>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</si>
  <si>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</si>
  <si>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</si>
  <si>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</si>
  <si>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</si>
  <si>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Налог, взимаемый в связи с применением упрощенной системы налогообложения</t>
  </si>
  <si>
    <t>10501000000000110</t>
  </si>
  <si>
    <t>i2_00010501000000000110</t>
  </si>
  <si>
    <t>Налог, взимаемый с налогоплательщиков, выбравших в качестве объекта налогообложения доходы</t>
  </si>
  <si>
    <t>10501010010000110</t>
  </si>
  <si>
    <t>i2_00010501010010000110</t>
  </si>
  <si>
    <t>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</si>
  <si>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</si>
  <si>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10501020010000110</t>
  </si>
  <si>
    <t>i2_00010501020010000110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</si>
  <si>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</si>
  <si>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10501021010000110</t>
  </si>
  <si>
    <t>Единый налог на вмененный доход для отдельных видов деятельности</t>
  </si>
  <si>
    <t>10502000020000110</t>
  </si>
  <si>
    <t>i2_00010502000020000110</t>
  </si>
  <si>
    <t>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</si>
  <si>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</si>
  <si>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10502020020000110</t>
  </si>
  <si>
    <t>Единый сельскохозяйственный налог</t>
  </si>
  <si>
    <t>10503000010000110</t>
  </si>
  <si>
    <t>i2_00010503000010000110</t>
  </si>
  <si>
    <t>10503010010000110</t>
  </si>
  <si>
    <t>Налог, взимаемый в связи с применением патентной системы налогообложения</t>
  </si>
  <si>
    <t>10504000020000110</t>
  </si>
  <si>
    <t>i2_00010504000020000110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</si>
  <si>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</si>
  <si>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10504020020000110</t>
  </si>
  <si>
    <t>ГОСУДАРСТВЕННАЯ ПОШЛИНА</t>
  </si>
  <si>
    <t>10800000000000000</t>
  </si>
  <si>
    <t>i2_00010800000000000000</t>
  </si>
  <si>
    <t>Государственная пошлина по делам, рассматриваемым в судах общей юрисдикции, мировыми судьями</t>
  </si>
  <si>
    <t>10803000010000110</t>
  </si>
  <si>
    <t>i2_00010803000010000110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</si>
  <si>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</si>
  <si>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</si>
  <si>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</si>
  <si>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10807000010000110</t>
  </si>
  <si>
    <t>i2_00010807000010000110</t>
  </si>
  <si>
    <t>Государственная пошлина за выдачу разрешения на установку рекламной конструкции</t>
  </si>
  <si>
    <t>10807150010000110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</si>
  <si>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</si>
  <si>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</si>
  <si>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</si>
  <si>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</si>
  <si>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</si>
  <si>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</si>
  <si>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</si>
  <si>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</si>
  <si>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</si>
  <si>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</si>
  <si>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</si>
  <si>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</si>
  <si>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</si>
  <si>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</si>
  <si>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</si>
  <si>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</si>
  <si>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</si>
  <si>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11105035050000120</t>
  </si>
  <si>
    <t>Платежи от государственных и муниципальных унитарных предприятий</t>
  </si>
  <si>
    <t>11107000000000120</t>
  </si>
  <si>
    <t>i2_00011107000000000120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</si>
  <si>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</si>
  <si>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11107010000000120</t>
  </si>
  <si>
    <t>i2_00011107010000000120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</si>
  <si>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</si>
  <si>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</si>
  <si>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</si>
  <si>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</si>
  <si>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</si>
  <si>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</si>
  <si>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</si>
  <si>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</si>
  <si>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</si>
  <si>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11109045050000120</t>
  </si>
  <si>
    <t>ПЛАТЕЖИ ПРИ ПОЛЬЗОВАНИИ ПРИРОДНЫМИ РЕСУРСАМИ</t>
  </si>
  <si>
    <t>11200000000000000</t>
  </si>
  <si>
    <t>i2_00011200000000000000</t>
  </si>
  <si>
    <t>Плата за негативное воздействие на окружающую среду</t>
  </si>
  <si>
    <t>11201000010000120</t>
  </si>
  <si>
    <t>i2_00011201000010000120</t>
  </si>
  <si>
    <t>Плата за выбросы загрязняющих веществ в атмосферный воздух стационарными объектами &lt;7&gt;</t>
  </si>
  <si>
    <t>11201010010000120</t>
  </si>
  <si>
    <t>Плата за сбросы загрязняющих веществ в водные объекты</t>
  </si>
  <si>
    <t>11201030010000120</t>
  </si>
  <si>
    <t>Плата за размещение отходов производства и потребления</t>
  </si>
  <si>
    <t>11201040010000120</t>
  </si>
  <si>
    <t>i2_00011201040010000120</t>
  </si>
  <si>
    <t>Плата за размещение отходов производства</t>
  </si>
  <si>
    <t>11201041010000120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</si>
  <si>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</si>
  <si>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</si>
  <si>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</si>
  <si>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</si>
  <si>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</si>
  <si>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</si>
  <si>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Прочие доходы от компенсации затрат государства</t>
  </si>
  <si>
    <t>11302990000000130</t>
  </si>
  <si>
    <t>i2_00011302990000000130</t>
  </si>
  <si>
    <t>Прочие доходы от компенсации затрат бюджетов муниципальных районов</t>
  </si>
  <si>
    <t>11302995050000130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</si>
  <si>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</si>
  <si>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</si>
  <si>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</si>
  <si>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</si>
  <si>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</si>
  <si>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</si>
  <si>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</si>
  <si>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11402050050000410</t>
  </si>
  <si>
    <t>i2_00011402050050000410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</si>
  <si>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</si>
  <si>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11402052050000410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</si>
  <si>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</si>
  <si>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</si>
  <si>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</si>
  <si>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</si>
  <si>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</si>
  <si>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</si>
  <si>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</si>
  <si>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</si>
  <si>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</si>
  <si>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</si>
  <si>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</si>
  <si>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</si>
  <si>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</si>
  <si>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о налогах и сборах</t>
  </si>
  <si>
    <t>11603000000000140</t>
  </si>
  <si>
    <t>i2_00011603000000000140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</si>
  <si>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</si>
  <si>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11603010010000140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</si>
  <si>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</si>
  <si>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11603030010000140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</si>
  <si>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</si>
  <si>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11606000010000140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</si>
  <si>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</si>
  <si>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11608000010000140</t>
  </si>
  <si>
    <t>i2_00011608000010000140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</si>
  <si>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</si>
  <si>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11608010010000140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</si>
  <si>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</si>
  <si>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11608020010000140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</si>
  <si>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</si>
  <si>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11621000000000140</t>
  </si>
  <si>
    <t>i2_00011621000000000140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</si>
  <si>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</si>
  <si>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11621050050000140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</si>
  <si>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</si>
  <si>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11625000000000140</t>
  </si>
  <si>
    <t>i2_00011625000000000140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</si>
  <si>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</si>
  <si>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11625020010000140</t>
  </si>
  <si>
    <t>Денежные взыскания (штрафы) за нарушение законодательства в области охраны окружающей среды</t>
  </si>
  <si>
    <t>11625050010000140</t>
  </si>
  <si>
    <t>Денежные взыскания (штрафы) за нарушение земельного законодательства</t>
  </si>
  <si>
    <t>11625060010000140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</si>
  <si>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</si>
  <si>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11628000010000140</t>
  </si>
  <si>
    <t>Денежные взыскания (штрафы) за правонарушения в области дорожного движения</t>
  </si>
  <si>
    <t>11630000010000140</t>
  </si>
  <si>
    <t>i2_00011630000010000140</t>
  </si>
  <si>
    <t>Прочие денежные взыскания (штрафы) за правонарушения в области дорожного движения</t>
  </si>
  <si>
    <t>11630030010000140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</si>
  <si>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</si>
  <si>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</si>
  <si>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</si>
  <si>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</si>
  <si>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11633050050000140</t>
  </si>
  <si>
    <t>Суммы по искам о возмещении вреда, причиненного окружающей среде</t>
  </si>
  <si>
    <t>11635000000000140</t>
  </si>
  <si>
    <t>i2_00011635000000000140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</si>
  <si>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</si>
  <si>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11635030050000140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</si>
  <si>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</si>
  <si>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11643000010000140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</si>
  <si>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</si>
  <si>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</si>
  <si>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</si>
  <si>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</si>
  <si>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11690050050000140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</si>
  <si>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</si>
  <si>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</si>
  <si>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</si>
  <si>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</si>
  <si>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</si>
  <si>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</si>
  <si>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</si>
  <si>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</si>
  <si>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</si>
  <si>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20215001000000150</t>
  </si>
  <si>
    <t>i2_00020215001000000150</t>
  </si>
  <si>
    <t>Дотации бюджетам муниципальных районов на выравнивание бюджетной обеспеченности</t>
  </si>
  <si>
    <t>20215001050000150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</si>
  <si>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</si>
  <si>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</si>
  <si>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</si>
  <si>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</si>
  <si>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20220077000000150</t>
  </si>
  <si>
    <t>i2_00020220077000000150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</si>
  <si>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</si>
  <si>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20220077050000150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</si>
  <si>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</si>
  <si>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20225097000000150</t>
  </si>
  <si>
    <t>i2_00020225097000000150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</si>
  <si>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</si>
  <si>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20225097050000150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</si>
  <si>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</si>
  <si>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</si>
  <si>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</si>
  <si>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</si>
  <si>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20225467050000150</t>
  </si>
  <si>
    <t>Субсидии бюджетам на реализацию мероприятий по обеспечению жильем молодых семей</t>
  </si>
  <si>
    <t>20225497000000150</t>
  </si>
  <si>
    <t>i2_00020225497000000150</t>
  </si>
  <si>
    <t>Субсидии бюджетам муниципальных районов на реализацию мероприятий по обеспечению жильем молодых семей</t>
  </si>
  <si>
    <t>20225497050000150</t>
  </si>
  <si>
    <t>Субсидия бюджетам на поддержку отрасли культуры</t>
  </si>
  <si>
    <t>20225519000000150</t>
  </si>
  <si>
    <t>i2_00020225519000000150</t>
  </si>
  <si>
    <t>Субсидия бюджетам муниципальных районов на поддержку отрасли культуры</t>
  </si>
  <si>
    <t>20225519050000150</t>
  </si>
  <si>
    <t>Прочие субсидии</t>
  </si>
  <si>
    <t>20229999000000150</t>
  </si>
  <si>
    <t>i2_00020229999000000150</t>
  </si>
  <si>
    <t>Прочие субсидии бюджетам муниципальных районов</t>
  </si>
  <si>
    <t>20229999050000150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</si>
  <si>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</si>
  <si>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</si>
  <si>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</si>
  <si>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бюджетам муниципальных образований на ежемесячное денежное вознаграждение за классное руководство</t>
  </si>
  <si>
    <t>20230021000000150</t>
  </si>
  <si>
    <t>i2_00020230021000000150</t>
  </si>
  <si>
    <t>Субвенции бюджетам муниципальных районов на ежемесячное денежное вознаграждение за классное руководство</t>
  </si>
  <si>
    <t>20230021050000150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</si>
  <si>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</si>
  <si>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</si>
  <si>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</si>
  <si>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</si>
  <si>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</si>
  <si>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</si>
  <si>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20230027000000150</t>
  </si>
  <si>
    <t>i2_00020230027000000150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</si>
  <si>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</si>
  <si>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</si>
  <si>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</si>
  <si>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20230029000000150</t>
  </si>
  <si>
    <t>i2_00020230029000000150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</si>
  <si>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</si>
  <si>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</si>
  <si>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</si>
  <si>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20235082000000150</t>
  </si>
  <si>
    <t>i2_00020235082000000150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</si>
  <si>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</si>
  <si>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</si>
  <si>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</si>
  <si>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</si>
  <si>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</si>
  <si>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</si>
  <si>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</si>
  <si>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</si>
  <si>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20235120000000150</t>
  </si>
  <si>
    <t>i2_00020235120000000150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</si>
  <si>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</si>
  <si>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</si>
  <si>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Субвенции бюджетам на государственную регистрацию актов гражданского состояния</t>
  </si>
  <si>
    <t>20235930000000150</t>
  </si>
  <si>
    <t>i2_00020235930000000150</t>
  </si>
  <si>
    <t>Субвенции бюджетам муниципальных районов на государственную регистрацию актов гражданского состояния</t>
  </si>
  <si>
    <t>20235930050000150</t>
  </si>
  <si>
    <t>Иные межбюджетные трансферты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</si>
  <si>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</si>
  <si>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</si>
  <si>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</si>
  <si>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</si>
  <si>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</si>
  <si>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</si>
  <si>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</si>
  <si>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</si>
  <si>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</si>
  <si>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</si>
  <si>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муниципальных районов</t>
  </si>
  <si>
    <t>20249999050000150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</si>
  <si>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</si>
  <si>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</si>
  <si>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</si>
  <si>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</si>
  <si>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21900000050000150</t>
  </si>
  <si>
    <t>i2_00021900000050000150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</si>
  <si>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муниципальных районов</t>
  </si>
  <si>
    <t>21925020050000150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</si>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</sst>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2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0" fontId="3" fillId="0" borderId="38" xfId="0" applyFont="1" applyBorder="1" applyAlignment="1" applyProtection="1">
      <alignment horizontal="left" wrapText="1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206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2" t="s">
        <v>36</v>
      </c>
      <c r="B1" s="172"/>
      <c r="C1" s="172"/>
      <c r="D1" s="172"/>
      <c r="E1" s="172"/>
      <c r="F1" s="172"/>
      <c r="G1" s="172"/>
      <c r="H1" s="172"/>
      <c r="I1" s="173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6" t="s">
        <v>19</v>
      </c>
      <c r="K2" s="22" t="s">
        <v>68</v>
      </c>
      <c r="L2" s="4"/>
    </row>
    <row r="3" spans="1:12">
      <c r="A3" s="32" t="s">
        <v>52</v>
      </c>
      <c r="B3" s="176" t="s">
        <v>62</v>
      </c>
      <c r="C3" s="176"/>
      <c r="D3" s="176"/>
      <c r="E3" s="22"/>
      <c r="F3" s="22"/>
      <c r="G3" s="177"/>
      <c r="H3" s="177"/>
      <c r="I3" s="32" t="s">
        <v>22</v>
      </c>
      <c r="J3" s="190">
        <v>43617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7" t="s">
        <v>63</v>
      </c>
      <c r="K4" s="22" t="s">
        <v>69</v>
      </c>
      <c r="L4" s="4"/>
    </row>
    <row r="5" spans="1:12">
      <c r="A5" s="3" t="s">
        <v>37</v>
      </c>
      <c r="B5" s="174" t="s">
        <v>64</v>
      </c>
      <c r="C5" s="174"/>
      <c r="D5" s="174"/>
      <c r="E5" s="174"/>
      <c r="F5" s="174"/>
      <c r="G5" s="174"/>
      <c r="H5" s="174"/>
      <c r="I5" s="33" t="s">
        <v>30</v>
      </c>
      <c r="J5" s="88" t="s">
        <v>65</v>
      </c>
      <c r="K5" s="22"/>
      <c r="L5" s="4"/>
    </row>
    <row r="6" spans="1:12">
      <c r="A6" s="3" t="s">
        <v>38</v>
      </c>
      <c r="B6" s="175" t="s">
        <v>61</v>
      </c>
      <c r="C6" s="175"/>
      <c r="D6" s="175"/>
      <c r="E6" s="175"/>
      <c r="F6" s="175"/>
      <c r="G6" s="175"/>
      <c r="H6" s="175"/>
      <c r="I6" s="33" t="s">
        <v>59</v>
      </c>
      <c r="J6" s="88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8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9" t="s">
        <v>0</v>
      </c>
      <c r="K8" s="22" t="s">
        <v>66</v>
      </c>
    </row>
    <row r="9" spans="1:12" ht="15">
      <c r="A9" s="162" t="s">
        <v>29</v>
      </c>
      <c r="B9" s="162"/>
      <c r="C9" s="162"/>
      <c r="D9" s="162"/>
      <c r="E9" s="162"/>
      <c r="F9" s="162"/>
      <c r="G9" s="162"/>
      <c r="H9" s="162"/>
      <c r="I9" s="162"/>
      <c r="J9" s="162"/>
      <c r="K9" s="127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8"/>
    </row>
    <row r="11" spans="1:12" ht="12.75" customHeight="1">
      <c r="A11" s="142" t="s">
        <v>39</v>
      </c>
      <c r="B11" s="142" t="s">
        <v>40</v>
      </c>
      <c r="C11" s="163" t="s">
        <v>41</v>
      </c>
      <c r="D11" s="164"/>
      <c r="E11" s="164"/>
      <c r="F11" s="164"/>
      <c r="G11" s="165"/>
      <c r="H11" s="142" t="s">
        <v>42</v>
      </c>
      <c r="I11" s="142" t="s">
        <v>23</v>
      </c>
      <c r="J11" s="142" t="s">
        <v>43</v>
      </c>
      <c r="K11" s="114"/>
    </row>
    <row r="12" spans="1:12">
      <c r="A12" s="143"/>
      <c r="B12" s="143"/>
      <c r="C12" s="166"/>
      <c r="D12" s="167"/>
      <c r="E12" s="167"/>
      <c r="F12" s="167"/>
      <c r="G12" s="168"/>
      <c r="H12" s="143"/>
      <c r="I12" s="143"/>
      <c r="J12" s="143"/>
      <c r="K12" s="114"/>
    </row>
    <row r="13" spans="1:12">
      <c r="A13" s="144"/>
      <c r="B13" s="144"/>
      <c r="C13" s="169"/>
      <c r="D13" s="170"/>
      <c r="E13" s="170"/>
      <c r="F13" s="170"/>
      <c r="G13" s="171"/>
      <c r="H13" s="144"/>
      <c r="I13" s="144"/>
      <c r="J13" s="144"/>
      <c r="K13" s="114"/>
    </row>
    <row r="14" spans="1:12" ht="13.5" thickBot="1">
      <c r="A14" s="70">
        <v>1</v>
      </c>
      <c r="B14" s="12">
        <v>2</v>
      </c>
      <c r="C14" s="159">
        <v>3</v>
      </c>
      <c r="D14" s="160"/>
      <c r="E14" s="160"/>
      <c r="F14" s="160"/>
      <c r="G14" s="161"/>
      <c r="H14" s="13" t="s">
        <v>2</v>
      </c>
      <c r="I14" s="13" t="s">
        <v>25</v>
      </c>
      <c r="J14" s="13" t="s">
        <v>26</v>
      </c>
      <c r="K14" s="115"/>
    </row>
    <row r="15" spans="1:12">
      <c r="A15" s="71" t="s">
        <v>28</v>
      </c>
      <c r="B15" s="38" t="s">
        <v>6</v>
      </c>
      <c r="C15" s="153" t="s">
        <v>17</v>
      </c>
      <c r="D15" s="154"/>
      <c r="E15" s="154"/>
      <c r="F15" s="154"/>
      <c r="G15" s="155"/>
      <c r="H15" s="52">
        <v>507740924.06999999</v>
      </c>
      <c r="I15" s="52">
        <v>206016477.22999999</v>
      </c>
      <c r="J15" s="105">
        <v>302314478.29000002</v>
      </c>
    </row>
    <row r="16" spans="1:12">
      <c r="A16" s="72" t="s">
        <v>4</v>
      </c>
      <c r="B16" s="50"/>
      <c r="C16" s="156"/>
      <c r="D16" s="157"/>
      <c r="E16" s="157"/>
      <c r="F16" s="157"/>
      <c r="G16" s="158"/>
      <c r="H16" s="56"/>
      <c r="I16" s="57"/>
      <c r="J16" s="58"/>
    </row>
    <row r="17" spans="1:12">
      <c r="A17" s="100" t="s">
        <v>1355</v>
      </c>
      <c r="B17" s="101" t="s">
        <v>6</v>
      </c>
      <c r="C17" s="102" t="s">
        <v>72</v>
      </c>
      <c r="D17" s="178" t="s">
        <v>1356</v>
      </c>
      <c r="E17" s="179"/>
      <c r="F17" s="179"/>
      <c r="G17" s="180"/>
      <c r="H17" s="97">
        <v>228675100</v>
      </c>
      <c r="I17" s="103">
        <v>91064281.549999997</v>
      </c>
      <c r="J17" s="104">
        <v>138233983.56</v>
      </c>
      <c r="K17" s="119" t="str">
        <f>C17 &amp; D17 &amp; G17</f>
        <v>00010000000000000000</v>
      </c>
      <c r="L17" s="106" t="s">
        <v>1160</v>
      </c>
    </row>
    <row r="18" spans="1:12">
      <c r="A18" s="100" t="s">
        <v>1357</v>
      </c>
      <c r="B18" s="101" t="s">
        <v>6</v>
      </c>
      <c r="C18" s="102" t="s">
        <v>72</v>
      </c>
      <c r="D18" s="178" t="s">
        <v>1358</v>
      </c>
      <c r="E18" s="179"/>
      <c r="F18" s="179"/>
      <c r="G18" s="180"/>
      <c r="H18" s="97">
        <v>167760000</v>
      </c>
      <c r="I18" s="103">
        <v>60647215.329999998</v>
      </c>
      <c r="J18" s="104">
        <v>107109922.77</v>
      </c>
      <c r="K18" s="119" t="str">
        <f>C18 &amp; D18 &amp; G18</f>
        <v>00010100000000000000</v>
      </c>
      <c r="L18" s="106" t="s">
        <v>1359</v>
      </c>
    </row>
    <row r="19" spans="1:12">
      <c r="A19" s="100" t="s">
        <v>1360</v>
      </c>
      <c r="B19" s="101" t="s">
        <v>6</v>
      </c>
      <c r="C19" s="102" t="s">
        <v>72</v>
      </c>
      <c r="D19" s="178" t="s">
        <v>1361</v>
      </c>
      <c r="E19" s="179"/>
      <c r="F19" s="179"/>
      <c r="G19" s="180"/>
      <c r="H19" s="97">
        <v>167760000</v>
      </c>
      <c r="I19" s="103">
        <v>60647215.329999998</v>
      </c>
      <c r="J19" s="104">
        <v>107109922.77</v>
      </c>
      <c r="K19" s="119" t="str">
        <f>C19 &amp; D19 &amp; G19</f>
        <v>00010102000010000110</v>
      </c>
      <c r="L19" s="106" t="s">
        <v>1362</v>
      </c>
    </row>
    <row r="20" spans="1:12" s="85" customFormat="1" ht="56.25">
      <c r="A20" s="80" t="s">
        <v>1363</v>
      </c>
      <c r="B20" s="79" t="s">
        <v>6</v>
      </c>
      <c r="C20" s="122" t="s">
        <v>72</v>
      </c>
      <c r="D20" s="187" t="s">
        <v>1364</v>
      </c>
      <c r="E20" s="135"/>
      <c r="F20" s="135"/>
      <c r="G20" s="136"/>
      <c r="H20" s="81">
        <v>166368000</v>
      </c>
      <c r="I20" s="82">
        <v>60143859.450000003</v>
      </c>
      <c r="J20" s="83">
        <f>IF(IF(H20="",0,H20)=0,0,(IF(H20&gt;0,IF(I20&gt;H20,0,H20-I20),IF(I20&gt;H20,H20-I20,0))))</f>
        <v>106224140.55</v>
      </c>
      <c r="K20" s="120" t="str">
        <f>C20 &amp; D20 &amp; G20</f>
        <v>00010102010010000110</v>
      </c>
      <c r="L20" s="84" t="str">
        <f>C20 &amp; D20 &amp; G20</f>
        <v>00010102010010000110</v>
      </c>
    </row>
    <row r="21" spans="1:12" s="85" customFormat="1" ht="90">
      <c r="A21" s="80" t="s">
        <v>1365</v>
      </c>
      <c r="B21" s="79" t="s">
        <v>6</v>
      </c>
      <c r="C21" s="122" t="s">
        <v>72</v>
      </c>
      <c r="D21" s="187" t="s">
        <v>1366</v>
      </c>
      <c r="E21" s="135"/>
      <c r="F21" s="135"/>
      <c r="G21" s="136"/>
      <c r="H21" s="81">
        <v>570400</v>
      </c>
      <c r="I21" s="82">
        <v>140150.84</v>
      </c>
      <c r="J21" s="83">
        <f>IF(IF(H21="",0,H21)=0,0,(IF(H21&gt;0,IF(I21&gt;H21,0,H21-I21),IF(I21&gt;H21,H21-I21,0))))</f>
        <v>430249.16</v>
      </c>
      <c r="K21" s="120" t="str">
        <f>C21 &amp; D21 &amp; G21</f>
        <v>00010102020010000110</v>
      </c>
      <c r="L21" s="84" t="str">
        <f>C21 &amp; D21 &amp; G21</f>
        <v>00010102020010000110</v>
      </c>
    </row>
    <row r="22" spans="1:12" s="85" customFormat="1" ht="33.75">
      <c r="A22" s="80" t="s">
        <v>1367</v>
      </c>
      <c r="B22" s="79" t="s">
        <v>6</v>
      </c>
      <c r="C22" s="122" t="s">
        <v>72</v>
      </c>
      <c r="D22" s="187" t="s">
        <v>1368</v>
      </c>
      <c r="E22" s="135"/>
      <c r="F22" s="135"/>
      <c r="G22" s="136"/>
      <c r="H22" s="81">
        <v>301900</v>
      </c>
      <c r="I22" s="82">
        <v>191577.79</v>
      </c>
      <c r="J22" s="83">
        <f>IF(IF(H22="",0,H22)=0,0,(IF(H22&gt;0,IF(I22&gt;H22,0,H22-I22),IF(I22&gt;H22,H22-I22,0))))</f>
        <v>110322.21</v>
      </c>
      <c r="K22" s="120" t="str">
        <f>C22 &amp; D22 &amp; G22</f>
        <v>00010102030010000110</v>
      </c>
      <c r="L22" s="84" t="str">
        <f>C22 &amp; D22 &amp; G22</f>
        <v>00010102030010000110</v>
      </c>
    </row>
    <row r="23" spans="1:12" s="85" customFormat="1" ht="67.5">
      <c r="A23" s="80" t="s">
        <v>1369</v>
      </c>
      <c r="B23" s="79" t="s">
        <v>6</v>
      </c>
      <c r="C23" s="122" t="s">
        <v>72</v>
      </c>
      <c r="D23" s="187" t="s">
        <v>1370</v>
      </c>
      <c r="E23" s="135"/>
      <c r="F23" s="135"/>
      <c r="G23" s="136"/>
      <c r="H23" s="81">
        <v>519700</v>
      </c>
      <c r="I23" s="82">
        <v>174489.15</v>
      </c>
      <c r="J23" s="83">
        <f>IF(IF(H23="",0,H23)=0,0,(IF(H23&gt;0,IF(I23&gt;H23,0,H23-I23),IF(I23&gt;H23,H23-I23,0))))</f>
        <v>345210.85</v>
      </c>
      <c r="K23" s="120" t="str">
        <f>C23 &amp; D23 &amp; G23</f>
        <v>00010102040010000110</v>
      </c>
      <c r="L23" s="84" t="str">
        <f>C23 &amp; D23 &amp; G23</f>
        <v>00010102040010000110</v>
      </c>
    </row>
    <row r="24" spans="1:12" s="85" customFormat="1" ht="45">
      <c r="A24" s="80" t="s">
        <v>1371</v>
      </c>
      <c r="B24" s="79" t="s">
        <v>6</v>
      </c>
      <c r="C24" s="122" t="s">
        <v>72</v>
      </c>
      <c r="D24" s="187" t="s">
        <v>1372</v>
      </c>
      <c r="E24" s="135"/>
      <c r="F24" s="135"/>
      <c r="G24" s="136"/>
      <c r="H24" s="81">
        <v>0</v>
      </c>
      <c r="I24" s="82">
        <v>-2861.9</v>
      </c>
      <c r="J24" s="83">
        <f>IF(IF(H24="",0,H24)=0,0,(IF(H24&gt;0,IF(I24&gt;H24,0,H24-I24),IF(I24&gt;H24,H24-I24,0))))</f>
        <v>0</v>
      </c>
      <c r="K24" s="120" t="str">
        <f>C24 &amp; D24 &amp; G24</f>
        <v>00010102050010000110</v>
      </c>
      <c r="L24" s="84" t="str">
        <f>C24 &amp; D24 &amp; G24</f>
        <v>00010102050010000110</v>
      </c>
    </row>
    <row r="25" spans="1:12" ht="22.5">
      <c r="A25" s="100" t="s">
        <v>1373</v>
      </c>
      <c r="B25" s="101" t="s">
        <v>6</v>
      </c>
      <c r="C25" s="102" t="s">
        <v>72</v>
      </c>
      <c r="D25" s="178" t="s">
        <v>1374</v>
      </c>
      <c r="E25" s="179"/>
      <c r="F25" s="179"/>
      <c r="G25" s="180"/>
      <c r="H25" s="97">
        <v>5914200</v>
      </c>
      <c r="I25" s="103">
        <v>2636653.89</v>
      </c>
      <c r="J25" s="104">
        <v>3060929.24</v>
      </c>
      <c r="K25" s="119" t="str">
        <f>C25 &amp; D25 &amp; G25</f>
        <v>00010300000000000000</v>
      </c>
      <c r="L25" s="106" t="s">
        <v>1375</v>
      </c>
    </row>
    <row r="26" spans="1:12" ht="22.5">
      <c r="A26" s="100" t="s">
        <v>1376</v>
      </c>
      <c r="B26" s="101" t="s">
        <v>6</v>
      </c>
      <c r="C26" s="102" t="s">
        <v>72</v>
      </c>
      <c r="D26" s="178" t="s">
        <v>1377</v>
      </c>
      <c r="E26" s="179"/>
      <c r="F26" s="179"/>
      <c r="G26" s="180"/>
      <c r="H26" s="97">
        <v>5914200</v>
      </c>
      <c r="I26" s="103">
        <v>2636653.89</v>
      </c>
      <c r="J26" s="104">
        <v>3060929.24</v>
      </c>
      <c r="K26" s="119" t="str">
        <f>C26 &amp; D26 &amp; G26</f>
        <v>00010302000010000110</v>
      </c>
      <c r="L26" s="106" t="s">
        <v>1378</v>
      </c>
    </row>
    <row r="27" spans="1:12" ht="56.25">
      <c r="A27" s="100" t="s">
        <v>1379</v>
      </c>
      <c r="B27" s="101" t="s">
        <v>6</v>
      </c>
      <c r="C27" s="102" t="s">
        <v>72</v>
      </c>
      <c r="D27" s="178" t="s">
        <v>1380</v>
      </c>
      <c r="E27" s="179"/>
      <c r="F27" s="179"/>
      <c r="G27" s="180"/>
      <c r="H27" s="97">
        <v>2200000</v>
      </c>
      <c r="I27" s="103">
        <v>1191125.83</v>
      </c>
      <c r="J27" s="104">
        <v>1008874.17</v>
      </c>
      <c r="K27" s="119" t="str">
        <f>C27 &amp; D27 &amp; G27</f>
        <v>00010302230010000110</v>
      </c>
      <c r="L27" s="106" t="s">
        <v>1381</v>
      </c>
    </row>
    <row r="28" spans="1:12" s="85" customFormat="1" ht="90">
      <c r="A28" s="80" t="s">
        <v>1382</v>
      </c>
      <c r="B28" s="79" t="s">
        <v>6</v>
      </c>
      <c r="C28" s="122" t="s">
        <v>72</v>
      </c>
      <c r="D28" s="187" t="s">
        <v>1383</v>
      </c>
      <c r="E28" s="135"/>
      <c r="F28" s="135"/>
      <c r="G28" s="136"/>
      <c r="H28" s="81">
        <v>2200000</v>
      </c>
      <c r="I28" s="82">
        <v>1191125.83</v>
      </c>
      <c r="J28" s="83">
        <f>IF(IF(H28="",0,H28)=0,0,(IF(H28&gt;0,IF(I28&gt;H28,0,H28-I28),IF(I28&gt;H28,H28-I28,0))))</f>
        <v>1008874.17</v>
      </c>
      <c r="K28" s="120" t="str">
        <f>C28 &amp; D28 &amp; G28</f>
        <v>00010302231010000110</v>
      </c>
      <c r="L28" s="84" t="str">
        <f>C28 &amp; D28 &amp; G28</f>
        <v>00010302231010000110</v>
      </c>
    </row>
    <row r="29" spans="1:12" ht="78.75">
      <c r="A29" s="100" t="s">
        <v>1384</v>
      </c>
      <c r="B29" s="101" t="s">
        <v>6</v>
      </c>
      <c r="C29" s="102" t="s">
        <v>72</v>
      </c>
      <c r="D29" s="178" t="s">
        <v>1385</v>
      </c>
      <c r="E29" s="179"/>
      <c r="F29" s="179"/>
      <c r="G29" s="180"/>
      <c r="H29" s="97">
        <v>39200</v>
      </c>
      <c r="I29" s="103">
        <v>8948.17</v>
      </c>
      <c r="J29" s="104">
        <v>30251.83</v>
      </c>
      <c r="K29" s="119" t="str">
        <f>C29 &amp; D29 &amp; G29</f>
        <v>00010302240010000110</v>
      </c>
      <c r="L29" s="106" t="s">
        <v>1386</v>
      </c>
    </row>
    <row r="30" spans="1:12" s="85" customFormat="1" ht="101.25">
      <c r="A30" s="80" t="s">
        <v>1387</v>
      </c>
      <c r="B30" s="79" t="s">
        <v>6</v>
      </c>
      <c r="C30" s="122" t="s">
        <v>72</v>
      </c>
      <c r="D30" s="187" t="s">
        <v>1388</v>
      </c>
      <c r="E30" s="135"/>
      <c r="F30" s="135"/>
      <c r="G30" s="136"/>
      <c r="H30" s="81">
        <v>39200</v>
      </c>
      <c r="I30" s="82">
        <v>8948.17</v>
      </c>
      <c r="J30" s="83">
        <f>IF(IF(H30="",0,H30)=0,0,(IF(H30&gt;0,IF(I30&gt;H30,0,H30-I30),IF(I30&gt;H30,H30-I30,0))))</f>
        <v>30251.83</v>
      </c>
      <c r="K30" s="120" t="str">
        <f>C30 &amp; D30 &amp; G30</f>
        <v>00010302241010000110</v>
      </c>
      <c r="L30" s="84" t="str">
        <f>C30 &amp; D30 &amp; G30</f>
        <v>00010302241010000110</v>
      </c>
    </row>
    <row r="31" spans="1:12" ht="56.25">
      <c r="A31" s="100" t="s">
        <v>1389</v>
      </c>
      <c r="B31" s="101" t="s">
        <v>6</v>
      </c>
      <c r="C31" s="102" t="s">
        <v>72</v>
      </c>
      <c r="D31" s="178" t="s">
        <v>1390</v>
      </c>
      <c r="E31" s="179"/>
      <c r="F31" s="179"/>
      <c r="G31" s="180"/>
      <c r="H31" s="97">
        <v>3675000</v>
      </c>
      <c r="I31" s="103">
        <v>1653196.76</v>
      </c>
      <c r="J31" s="104">
        <v>2021803.24</v>
      </c>
      <c r="K31" s="119" t="str">
        <f>C31 &amp; D31 &amp; G31</f>
        <v>00010302250010000110</v>
      </c>
      <c r="L31" s="106" t="s">
        <v>1391</v>
      </c>
    </row>
    <row r="32" spans="1:12" s="85" customFormat="1" ht="90">
      <c r="A32" s="80" t="s">
        <v>1392</v>
      </c>
      <c r="B32" s="79" t="s">
        <v>6</v>
      </c>
      <c r="C32" s="122" t="s">
        <v>72</v>
      </c>
      <c r="D32" s="187" t="s">
        <v>1393</v>
      </c>
      <c r="E32" s="135"/>
      <c r="F32" s="135"/>
      <c r="G32" s="136"/>
      <c r="H32" s="81">
        <v>3675000</v>
      </c>
      <c r="I32" s="82">
        <v>1653196.76</v>
      </c>
      <c r="J32" s="83">
        <f>IF(IF(H32="",0,H32)=0,0,(IF(H32&gt;0,IF(I32&gt;H32,0,H32-I32),IF(I32&gt;H32,H32-I32,0))))</f>
        <v>2021803.24</v>
      </c>
      <c r="K32" s="120" t="str">
        <f>C32 &amp; D32 &amp; G32</f>
        <v>00010302251010000110</v>
      </c>
      <c r="L32" s="84" t="str">
        <f>C32 &amp; D32 &amp; G32</f>
        <v>00010302251010000110</v>
      </c>
    </row>
    <row r="33" spans="1:12" ht="56.25">
      <c r="A33" s="100" t="s">
        <v>1394</v>
      </c>
      <c r="B33" s="101" t="s">
        <v>6</v>
      </c>
      <c r="C33" s="102" t="s">
        <v>72</v>
      </c>
      <c r="D33" s="178" t="s">
        <v>1395</v>
      </c>
      <c r="E33" s="179"/>
      <c r="F33" s="179"/>
      <c r="G33" s="180"/>
      <c r="H33" s="97">
        <v>0</v>
      </c>
      <c r="I33" s="103">
        <v>-216616.87</v>
      </c>
      <c r="J33" s="104">
        <v>0</v>
      </c>
      <c r="K33" s="119" t="str">
        <f>C33 &amp; D33 &amp; G33</f>
        <v>00010302260010000110</v>
      </c>
      <c r="L33" s="106" t="s">
        <v>1396</v>
      </c>
    </row>
    <row r="34" spans="1:12" s="85" customFormat="1" ht="90">
      <c r="A34" s="80" t="s">
        <v>1397</v>
      </c>
      <c r="B34" s="79" t="s">
        <v>6</v>
      </c>
      <c r="C34" s="122" t="s">
        <v>72</v>
      </c>
      <c r="D34" s="187" t="s">
        <v>1398</v>
      </c>
      <c r="E34" s="135"/>
      <c r="F34" s="135"/>
      <c r="G34" s="136"/>
      <c r="H34" s="81">
        <v>0</v>
      </c>
      <c r="I34" s="82">
        <v>-216616.87</v>
      </c>
      <c r="J34" s="83">
        <f>IF(IF(H34="",0,H34)=0,0,(IF(H34&gt;0,IF(I34&gt;H34,0,H34-I34),IF(I34&gt;H34,H34-I34,0))))</f>
        <v>0</v>
      </c>
      <c r="K34" s="120" t="str">
        <f>C34 &amp; D34 &amp; G34</f>
        <v>00010302261010000110</v>
      </c>
      <c r="L34" s="84" t="str">
        <f>C34 &amp; D34 &amp; G34</f>
        <v>00010302261010000110</v>
      </c>
    </row>
    <row r="35" spans="1:12">
      <c r="A35" s="100" t="s">
        <v>1399</v>
      </c>
      <c r="B35" s="101" t="s">
        <v>6</v>
      </c>
      <c r="C35" s="102" t="s">
        <v>72</v>
      </c>
      <c r="D35" s="178" t="s">
        <v>1400</v>
      </c>
      <c r="E35" s="179"/>
      <c r="F35" s="179"/>
      <c r="G35" s="180"/>
      <c r="H35" s="97">
        <v>30236400</v>
      </c>
      <c r="I35" s="103">
        <v>17219205.73</v>
      </c>
      <c r="J35" s="104">
        <v>13017194.27</v>
      </c>
      <c r="K35" s="119" t="str">
        <f>C35 &amp; D35 &amp; G35</f>
        <v>00010500000000000000</v>
      </c>
      <c r="L35" s="106" t="s">
        <v>1401</v>
      </c>
    </row>
    <row r="36" spans="1:12" ht="22.5">
      <c r="A36" s="100" t="s">
        <v>1402</v>
      </c>
      <c r="B36" s="101" t="s">
        <v>6</v>
      </c>
      <c r="C36" s="102" t="s">
        <v>72</v>
      </c>
      <c r="D36" s="178" t="s">
        <v>1403</v>
      </c>
      <c r="E36" s="179"/>
      <c r="F36" s="179"/>
      <c r="G36" s="180"/>
      <c r="H36" s="97">
        <v>17100000</v>
      </c>
      <c r="I36" s="103">
        <v>10788381.710000001</v>
      </c>
      <c r="J36" s="104">
        <v>6311618.29</v>
      </c>
      <c r="K36" s="119" t="str">
        <f>C36 &amp; D36 &amp; G36</f>
        <v>00010501000000000110</v>
      </c>
      <c r="L36" s="106" t="s">
        <v>1404</v>
      </c>
    </row>
    <row r="37" spans="1:12" ht="22.5">
      <c r="A37" s="100" t="s">
        <v>1405</v>
      </c>
      <c r="B37" s="101" t="s">
        <v>6</v>
      </c>
      <c r="C37" s="102" t="s">
        <v>72</v>
      </c>
      <c r="D37" s="178" t="s">
        <v>1406</v>
      </c>
      <c r="E37" s="179"/>
      <c r="F37" s="179"/>
      <c r="G37" s="180"/>
      <c r="H37" s="97">
        <v>8550000</v>
      </c>
      <c r="I37" s="103">
        <v>4214248.72</v>
      </c>
      <c r="J37" s="104">
        <v>4335751.28</v>
      </c>
      <c r="K37" s="119" t="str">
        <f>C37 &amp; D37 &amp; G37</f>
        <v>00010501010010000110</v>
      </c>
      <c r="L37" s="106" t="s">
        <v>1407</v>
      </c>
    </row>
    <row r="38" spans="1:12" s="85" customFormat="1" ht="22.5">
      <c r="A38" s="80" t="s">
        <v>1405</v>
      </c>
      <c r="B38" s="79" t="s">
        <v>6</v>
      </c>
      <c r="C38" s="122" t="s">
        <v>72</v>
      </c>
      <c r="D38" s="187" t="s">
        <v>1408</v>
      </c>
      <c r="E38" s="135"/>
      <c r="F38" s="135"/>
      <c r="G38" s="136"/>
      <c r="H38" s="81">
        <v>8550000</v>
      </c>
      <c r="I38" s="82">
        <v>4214248.72</v>
      </c>
      <c r="J38" s="83">
        <f>IF(IF(H38="",0,H38)=0,0,(IF(H38&gt;0,IF(I38&gt;H38,0,H38-I38),IF(I38&gt;H38,H38-I38,0))))</f>
        <v>4335751.28</v>
      </c>
      <c r="K38" s="120" t="str">
        <f>C38 &amp; D38 &amp; G38</f>
        <v>00010501011010000110</v>
      </c>
      <c r="L38" s="84" t="str">
        <f>C38 &amp; D38 &amp; G38</f>
        <v>00010501011010000110</v>
      </c>
    </row>
    <row r="39" spans="1:12" ht="33.75">
      <c r="A39" s="100" t="s">
        <v>1409</v>
      </c>
      <c r="B39" s="101" t="s">
        <v>6</v>
      </c>
      <c r="C39" s="102" t="s">
        <v>72</v>
      </c>
      <c r="D39" s="178" t="s">
        <v>1410</v>
      </c>
      <c r="E39" s="179"/>
      <c r="F39" s="179"/>
      <c r="G39" s="180"/>
      <c r="H39" s="97">
        <v>8550000</v>
      </c>
      <c r="I39" s="103">
        <v>6574132.9900000002</v>
      </c>
      <c r="J39" s="104">
        <v>1975867.01</v>
      </c>
      <c r="K39" s="119" t="str">
        <f>C39 &amp; D39 &amp; G39</f>
        <v>00010501020010000110</v>
      </c>
      <c r="L39" s="106" t="s">
        <v>1411</v>
      </c>
    </row>
    <row r="40" spans="1:12" s="85" customFormat="1" ht="56.25">
      <c r="A40" s="80" t="s">
        <v>1412</v>
      </c>
      <c r="B40" s="79" t="s">
        <v>6</v>
      </c>
      <c r="C40" s="122" t="s">
        <v>72</v>
      </c>
      <c r="D40" s="187" t="s">
        <v>1413</v>
      </c>
      <c r="E40" s="135"/>
      <c r="F40" s="135"/>
      <c r="G40" s="136"/>
      <c r="H40" s="81">
        <v>8550000</v>
      </c>
      <c r="I40" s="82">
        <v>6574132.9900000002</v>
      </c>
      <c r="J40" s="83">
        <f>IF(IF(H40="",0,H40)=0,0,(IF(H40&gt;0,IF(I40&gt;H40,0,H40-I40),IF(I40&gt;H40,H40-I40,0))))</f>
        <v>1975867.01</v>
      </c>
      <c r="K40" s="120" t="str">
        <f>C40 &amp; D40 &amp; G40</f>
        <v>00010501021010000110</v>
      </c>
      <c r="L40" s="84" t="str">
        <f>C40 &amp; D40 &amp; G40</f>
        <v>00010501021010000110</v>
      </c>
    </row>
    <row r="41" spans="1:12" ht="22.5">
      <c r="A41" s="100" t="s">
        <v>1414</v>
      </c>
      <c r="B41" s="101" t="s">
        <v>6</v>
      </c>
      <c r="C41" s="102" t="s">
        <v>72</v>
      </c>
      <c r="D41" s="178" t="s">
        <v>1415</v>
      </c>
      <c r="E41" s="179"/>
      <c r="F41" s="179"/>
      <c r="G41" s="180"/>
      <c r="H41" s="97">
        <v>13000000</v>
      </c>
      <c r="I41" s="103">
        <v>6356798.0099999998</v>
      </c>
      <c r="J41" s="104">
        <v>6643201.9900000002</v>
      </c>
      <c r="K41" s="119" t="str">
        <f>C41 &amp; D41 &amp; G41</f>
        <v>00010502000020000110</v>
      </c>
      <c r="L41" s="106" t="s">
        <v>1416</v>
      </c>
    </row>
    <row r="42" spans="1:12" s="85" customFormat="1" ht="22.5">
      <c r="A42" s="80" t="s">
        <v>1414</v>
      </c>
      <c r="B42" s="79" t="s">
        <v>6</v>
      </c>
      <c r="C42" s="122" t="s">
        <v>72</v>
      </c>
      <c r="D42" s="187" t="s">
        <v>1417</v>
      </c>
      <c r="E42" s="135"/>
      <c r="F42" s="135"/>
      <c r="G42" s="136"/>
      <c r="H42" s="81">
        <v>12997000</v>
      </c>
      <c r="I42" s="82">
        <v>6355758.1399999997</v>
      </c>
      <c r="J42" s="83">
        <f>IF(IF(H42="",0,H42)=0,0,(IF(H42&gt;0,IF(I42&gt;H42,0,H42-I42),IF(I42&gt;H42,H42-I42,0))))</f>
        <v>6641241.8600000003</v>
      </c>
      <c r="K42" s="120" t="str">
        <f>C42 &amp; D42 &amp; G42</f>
        <v>00010502010020000110</v>
      </c>
      <c r="L42" s="84" t="str">
        <f>C42 &amp; D42 &amp; G42</f>
        <v>00010502010020000110</v>
      </c>
    </row>
    <row r="43" spans="1:12" s="85" customFormat="1" ht="33.75">
      <c r="A43" s="80" t="s">
        <v>1418</v>
      </c>
      <c r="B43" s="79" t="s">
        <v>6</v>
      </c>
      <c r="C43" s="122" t="s">
        <v>72</v>
      </c>
      <c r="D43" s="187" t="s">
        <v>1419</v>
      </c>
      <c r="E43" s="135"/>
      <c r="F43" s="135"/>
      <c r="G43" s="136"/>
      <c r="H43" s="81">
        <v>3000</v>
      </c>
      <c r="I43" s="82">
        <v>1039.8699999999999</v>
      </c>
      <c r="J43" s="83">
        <f>IF(IF(H43="",0,H43)=0,0,(IF(H43&gt;0,IF(I43&gt;H43,0,H43-I43),IF(I43&gt;H43,H43-I43,0))))</f>
        <v>1960.13</v>
      </c>
      <c r="K43" s="120" t="str">
        <f>C43 &amp; D43 &amp; G43</f>
        <v>00010502020020000110</v>
      </c>
      <c r="L43" s="84" t="str">
        <f>C43 &amp; D43 &amp; G43</f>
        <v>00010502020020000110</v>
      </c>
    </row>
    <row r="44" spans="1:12">
      <c r="A44" s="100" t="s">
        <v>1420</v>
      </c>
      <c r="B44" s="101" t="s">
        <v>6</v>
      </c>
      <c r="C44" s="102" t="s">
        <v>72</v>
      </c>
      <c r="D44" s="178" t="s">
        <v>1421</v>
      </c>
      <c r="E44" s="179"/>
      <c r="F44" s="179"/>
      <c r="G44" s="180"/>
      <c r="H44" s="97">
        <v>33400</v>
      </c>
      <c r="I44" s="103">
        <v>22268.35</v>
      </c>
      <c r="J44" s="104">
        <v>11131.65</v>
      </c>
      <c r="K44" s="119" t="str">
        <f>C44 &amp; D44 &amp; G44</f>
        <v>00010503000010000110</v>
      </c>
      <c r="L44" s="106" t="s">
        <v>1422</v>
      </c>
    </row>
    <row r="45" spans="1:12" s="85" customFormat="1">
      <c r="A45" s="80" t="s">
        <v>1420</v>
      </c>
      <c r="B45" s="79" t="s">
        <v>6</v>
      </c>
      <c r="C45" s="122" t="s">
        <v>72</v>
      </c>
      <c r="D45" s="187" t="s">
        <v>1423</v>
      </c>
      <c r="E45" s="135"/>
      <c r="F45" s="135"/>
      <c r="G45" s="136"/>
      <c r="H45" s="81">
        <v>33400</v>
      </c>
      <c r="I45" s="82">
        <v>22268.35</v>
      </c>
      <c r="J45" s="83">
        <f>IF(IF(H45="",0,H45)=0,0,(IF(H45&gt;0,IF(I45&gt;H45,0,H45-I45),IF(I45&gt;H45,H45-I45,0))))</f>
        <v>11131.65</v>
      </c>
      <c r="K45" s="120" t="str">
        <f>C45 &amp; D45 &amp; G45</f>
        <v>00010503010010000110</v>
      </c>
      <c r="L45" s="84" t="str">
        <f>C45 &amp; D45 &amp; G45</f>
        <v>00010503010010000110</v>
      </c>
    </row>
    <row r="46" spans="1:12" ht="22.5">
      <c r="A46" s="100" t="s">
        <v>1424</v>
      </c>
      <c r="B46" s="101" t="s">
        <v>6</v>
      </c>
      <c r="C46" s="102" t="s">
        <v>72</v>
      </c>
      <c r="D46" s="178" t="s">
        <v>1425</v>
      </c>
      <c r="E46" s="179"/>
      <c r="F46" s="179"/>
      <c r="G46" s="180"/>
      <c r="H46" s="97">
        <v>103000</v>
      </c>
      <c r="I46" s="103">
        <v>51757.66</v>
      </c>
      <c r="J46" s="104">
        <v>51242.34</v>
      </c>
      <c r="K46" s="119" t="str">
        <f>C46 &amp; D46 &amp; G46</f>
        <v>00010504000020000110</v>
      </c>
      <c r="L46" s="106" t="s">
        <v>1426</v>
      </c>
    </row>
    <row r="47" spans="1:12" s="85" customFormat="1" ht="33.75">
      <c r="A47" s="80" t="s">
        <v>1427</v>
      </c>
      <c r="B47" s="79" t="s">
        <v>6</v>
      </c>
      <c r="C47" s="122" t="s">
        <v>72</v>
      </c>
      <c r="D47" s="187" t="s">
        <v>1428</v>
      </c>
      <c r="E47" s="135"/>
      <c r="F47" s="135"/>
      <c r="G47" s="136"/>
      <c r="H47" s="81">
        <v>103000</v>
      </c>
      <c r="I47" s="82">
        <v>51757.66</v>
      </c>
      <c r="J47" s="83">
        <f>IF(IF(H47="",0,H47)=0,0,(IF(H47&gt;0,IF(I47&gt;H47,0,H47-I47),IF(I47&gt;H47,H47-I47,0))))</f>
        <v>51242.34</v>
      </c>
      <c r="K47" s="120" t="str">
        <f>C47 &amp; D47 &amp; G47</f>
        <v>00010504020020000110</v>
      </c>
      <c r="L47" s="84" t="str">
        <f>C47 &amp; D47 &amp; G47</f>
        <v>00010504020020000110</v>
      </c>
    </row>
    <row r="48" spans="1:12">
      <c r="A48" s="100" t="s">
        <v>1429</v>
      </c>
      <c r="B48" s="101" t="s">
        <v>6</v>
      </c>
      <c r="C48" s="102" t="s">
        <v>72</v>
      </c>
      <c r="D48" s="178" t="s">
        <v>1430</v>
      </c>
      <c r="E48" s="179"/>
      <c r="F48" s="179"/>
      <c r="G48" s="180"/>
      <c r="H48" s="97">
        <v>2567700</v>
      </c>
      <c r="I48" s="103">
        <v>1291972.47</v>
      </c>
      <c r="J48" s="104">
        <v>1280727.53</v>
      </c>
      <c r="K48" s="119" t="str">
        <f>C48 &amp; D48 &amp; G48</f>
        <v>00010800000000000000</v>
      </c>
      <c r="L48" s="106" t="s">
        <v>1431</v>
      </c>
    </row>
    <row r="49" spans="1:12" ht="22.5">
      <c r="A49" s="100" t="s">
        <v>1432</v>
      </c>
      <c r="B49" s="101" t="s">
        <v>6</v>
      </c>
      <c r="C49" s="102" t="s">
        <v>72</v>
      </c>
      <c r="D49" s="178" t="s">
        <v>1433</v>
      </c>
      <c r="E49" s="179"/>
      <c r="F49" s="179"/>
      <c r="G49" s="180"/>
      <c r="H49" s="97">
        <v>2567700</v>
      </c>
      <c r="I49" s="103">
        <v>1286972.47</v>
      </c>
      <c r="J49" s="104">
        <v>1280727.53</v>
      </c>
      <c r="K49" s="119" t="str">
        <f>C49 &amp; D49 &amp; G49</f>
        <v>00010803000010000110</v>
      </c>
      <c r="L49" s="106" t="s">
        <v>1434</v>
      </c>
    </row>
    <row r="50" spans="1:12" s="85" customFormat="1" ht="33.75">
      <c r="A50" s="80" t="s">
        <v>1435</v>
      </c>
      <c r="B50" s="79" t="s">
        <v>6</v>
      </c>
      <c r="C50" s="122" t="s">
        <v>72</v>
      </c>
      <c r="D50" s="187" t="s">
        <v>1436</v>
      </c>
      <c r="E50" s="135"/>
      <c r="F50" s="135"/>
      <c r="G50" s="136"/>
      <c r="H50" s="81">
        <v>2567700</v>
      </c>
      <c r="I50" s="82">
        <v>1286972.47</v>
      </c>
      <c r="J50" s="83">
        <f>IF(IF(H50="",0,H50)=0,0,(IF(H50&gt;0,IF(I50&gt;H50,0,H50-I50),IF(I50&gt;H50,H50-I50,0))))</f>
        <v>1280727.53</v>
      </c>
      <c r="K50" s="120" t="str">
        <f>C50 &amp; D50 &amp; G50</f>
        <v>00010803010010000110</v>
      </c>
      <c r="L50" s="84" t="str">
        <f>C50 &amp; D50 &amp; G50</f>
        <v>00010803010010000110</v>
      </c>
    </row>
    <row r="51" spans="1:12" ht="33.75">
      <c r="A51" s="100" t="s">
        <v>1437</v>
      </c>
      <c r="B51" s="101" t="s">
        <v>6</v>
      </c>
      <c r="C51" s="102" t="s">
        <v>72</v>
      </c>
      <c r="D51" s="178" t="s">
        <v>1438</v>
      </c>
      <c r="E51" s="179"/>
      <c r="F51" s="179"/>
      <c r="G51" s="180"/>
      <c r="H51" s="97">
        <v>0</v>
      </c>
      <c r="I51" s="103">
        <v>5000</v>
      </c>
      <c r="J51" s="104">
        <v>0</v>
      </c>
      <c r="K51" s="119" t="str">
        <f>C51 &amp; D51 &amp; G51</f>
        <v>00010807000010000110</v>
      </c>
      <c r="L51" s="106" t="s">
        <v>1439</v>
      </c>
    </row>
    <row r="52" spans="1:12" s="85" customFormat="1" ht="22.5">
      <c r="A52" s="80" t="s">
        <v>1440</v>
      </c>
      <c r="B52" s="79" t="s">
        <v>6</v>
      </c>
      <c r="C52" s="122" t="s">
        <v>72</v>
      </c>
      <c r="D52" s="187" t="s">
        <v>1441</v>
      </c>
      <c r="E52" s="135"/>
      <c r="F52" s="135"/>
      <c r="G52" s="136"/>
      <c r="H52" s="81">
        <v>0</v>
      </c>
      <c r="I52" s="82">
        <v>5000</v>
      </c>
      <c r="J52" s="83">
        <f>IF(IF(H52="",0,H52)=0,0,(IF(H52&gt;0,IF(I52&gt;H52,0,H52-I52),IF(I52&gt;H52,H52-I52,0))))</f>
        <v>0</v>
      </c>
      <c r="K52" s="120" t="str">
        <f>C52 &amp; D52 &amp; G52</f>
        <v>00010807150010000110</v>
      </c>
      <c r="L52" s="84" t="str">
        <f>C52 &amp; D52 &amp; G52</f>
        <v>00010807150010000110</v>
      </c>
    </row>
    <row r="53" spans="1:12" ht="33.75">
      <c r="A53" s="100" t="s">
        <v>1442</v>
      </c>
      <c r="B53" s="101" t="s">
        <v>6</v>
      </c>
      <c r="C53" s="102" t="s">
        <v>72</v>
      </c>
      <c r="D53" s="178" t="s">
        <v>1443</v>
      </c>
      <c r="E53" s="179"/>
      <c r="F53" s="179"/>
      <c r="G53" s="180"/>
      <c r="H53" s="97">
        <v>13515000</v>
      </c>
      <c r="I53" s="103">
        <v>5979756.54</v>
      </c>
      <c r="J53" s="104">
        <v>7566559.46</v>
      </c>
      <c r="K53" s="119" t="str">
        <f>C53 &amp; D53 &amp; G53</f>
        <v>00011100000000000000</v>
      </c>
      <c r="L53" s="106" t="s">
        <v>1444</v>
      </c>
    </row>
    <row r="54" spans="1:12" ht="67.5">
      <c r="A54" s="100" t="s">
        <v>1445</v>
      </c>
      <c r="B54" s="101" t="s">
        <v>6</v>
      </c>
      <c r="C54" s="102" t="s">
        <v>72</v>
      </c>
      <c r="D54" s="178" t="s">
        <v>1446</v>
      </c>
      <c r="E54" s="179"/>
      <c r="F54" s="179"/>
      <c r="G54" s="180"/>
      <c r="H54" s="97">
        <v>13300000</v>
      </c>
      <c r="I54" s="103">
        <v>5823394.75</v>
      </c>
      <c r="J54" s="104">
        <v>7476605.25</v>
      </c>
      <c r="K54" s="119" t="str">
        <f>C54 &amp; D54 &amp; G54</f>
        <v>00011105000000000120</v>
      </c>
      <c r="L54" s="106" t="s">
        <v>1447</v>
      </c>
    </row>
    <row r="55" spans="1:12" ht="56.25">
      <c r="A55" s="100" t="s">
        <v>1448</v>
      </c>
      <c r="B55" s="101" t="s">
        <v>6</v>
      </c>
      <c r="C55" s="102" t="s">
        <v>72</v>
      </c>
      <c r="D55" s="178" t="s">
        <v>1449</v>
      </c>
      <c r="E55" s="179"/>
      <c r="F55" s="179"/>
      <c r="G55" s="180"/>
      <c r="H55" s="97">
        <v>8400000</v>
      </c>
      <c r="I55" s="103">
        <v>4145196.15</v>
      </c>
      <c r="J55" s="104">
        <v>4254803.8499999996</v>
      </c>
      <c r="K55" s="119" t="str">
        <f>C55 &amp; D55 &amp; G55</f>
        <v>00011105010000000120</v>
      </c>
      <c r="L55" s="106" t="s">
        <v>1450</v>
      </c>
    </row>
    <row r="56" spans="1:12" s="85" customFormat="1" ht="78.75">
      <c r="A56" s="80" t="s">
        <v>1451</v>
      </c>
      <c r="B56" s="79" t="s">
        <v>6</v>
      </c>
      <c r="C56" s="122" t="s">
        <v>72</v>
      </c>
      <c r="D56" s="187" t="s">
        <v>1452</v>
      </c>
      <c r="E56" s="135"/>
      <c r="F56" s="135"/>
      <c r="G56" s="136"/>
      <c r="H56" s="81">
        <v>5600000</v>
      </c>
      <c r="I56" s="82">
        <v>2750087.74</v>
      </c>
      <c r="J56" s="83">
        <f>IF(IF(H56="",0,H56)=0,0,(IF(H56&gt;0,IF(I56&gt;H56,0,H56-I56),IF(I56&gt;H56,H56-I56,0))))</f>
        <v>2849912.26</v>
      </c>
      <c r="K56" s="120" t="str">
        <f>C56 &amp; D56 &amp; G56</f>
        <v>00011105013050000120</v>
      </c>
      <c r="L56" s="84" t="str">
        <f>C56 &amp; D56 &amp; G56</f>
        <v>00011105013050000120</v>
      </c>
    </row>
    <row r="57" spans="1:12" s="85" customFormat="1" ht="67.5">
      <c r="A57" s="80" t="s">
        <v>1453</v>
      </c>
      <c r="B57" s="79" t="s">
        <v>6</v>
      </c>
      <c r="C57" s="122" t="s">
        <v>72</v>
      </c>
      <c r="D57" s="187" t="s">
        <v>1454</v>
      </c>
      <c r="E57" s="135"/>
      <c r="F57" s="135"/>
      <c r="G57" s="136"/>
      <c r="H57" s="81">
        <v>2800000</v>
      </c>
      <c r="I57" s="82">
        <v>1395108.41</v>
      </c>
      <c r="J57" s="83">
        <f>IF(IF(H57="",0,H57)=0,0,(IF(H57&gt;0,IF(I57&gt;H57,0,H57-I57),IF(I57&gt;H57,H57-I57,0))))</f>
        <v>1404891.59</v>
      </c>
      <c r="K57" s="120" t="str">
        <f>C57 &amp; D57 &amp; G57</f>
        <v>00011105013130000120</v>
      </c>
      <c r="L57" s="84" t="str">
        <f>C57 &amp; D57 &amp; G57</f>
        <v>00011105013130000120</v>
      </c>
    </row>
    <row r="58" spans="1:12" ht="67.5">
      <c r="A58" s="100" t="s">
        <v>1455</v>
      </c>
      <c r="B58" s="101" t="s">
        <v>6</v>
      </c>
      <c r="C58" s="102" t="s">
        <v>72</v>
      </c>
      <c r="D58" s="178" t="s">
        <v>1456</v>
      </c>
      <c r="E58" s="179"/>
      <c r="F58" s="179"/>
      <c r="G58" s="180"/>
      <c r="H58" s="97">
        <v>4900000</v>
      </c>
      <c r="I58" s="103">
        <v>1678198.6</v>
      </c>
      <c r="J58" s="104">
        <v>3221801.4</v>
      </c>
      <c r="K58" s="119" t="str">
        <f>C58 &amp; D58 &amp; G58</f>
        <v>00011105030000000120</v>
      </c>
      <c r="L58" s="106" t="s">
        <v>1457</v>
      </c>
    </row>
    <row r="59" spans="1:12" s="85" customFormat="1" ht="56.25">
      <c r="A59" s="80" t="s">
        <v>1458</v>
      </c>
      <c r="B59" s="79" t="s">
        <v>6</v>
      </c>
      <c r="C59" s="122" t="s">
        <v>72</v>
      </c>
      <c r="D59" s="187" t="s">
        <v>1459</v>
      </c>
      <c r="E59" s="135"/>
      <c r="F59" s="135"/>
      <c r="G59" s="136"/>
      <c r="H59" s="81">
        <v>4900000</v>
      </c>
      <c r="I59" s="82">
        <v>1678198.6</v>
      </c>
      <c r="J59" s="83">
        <f>IF(IF(H59="",0,H59)=0,0,(IF(H59&gt;0,IF(I59&gt;H59,0,H59-I59),IF(I59&gt;H59,H59-I59,0))))</f>
        <v>3221801.4</v>
      </c>
      <c r="K59" s="120" t="str">
        <f>C59 &amp; D59 &amp; G59</f>
        <v>00011105035050000120</v>
      </c>
      <c r="L59" s="84" t="str">
        <f>C59 &amp; D59 &amp; G59</f>
        <v>00011105035050000120</v>
      </c>
    </row>
    <row r="60" spans="1:12" ht="22.5">
      <c r="A60" s="100" t="s">
        <v>1460</v>
      </c>
      <c r="B60" s="101" t="s">
        <v>6</v>
      </c>
      <c r="C60" s="102" t="s">
        <v>72</v>
      </c>
      <c r="D60" s="178" t="s">
        <v>1461</v>
      </c>
      <c r="E60" s="179"/>
      <c r="F60" s="179"/>
      <c r="G60" s="180"/>
      <c r="H60" s="97">
        <v>15000</v>
      </c>
      <c r="I60" s="103">
        <v>46316</v>
      </c>
      <c r="J60" s="104">
        <v>0</v>
      </c>
      <c r="K60" s="119" t="str">
        <f>C60 &amp; D60 &amp; G60</f>
        <v>00011107000000000120</v>
      </c>
      <c r="L60" s="106" t="s">
        <v>1462</v>
      </c>
    </row>
    <row r="61" spans="1:12" ht="33.75">
      <c r="A61" s="100" t="s">
        <v>1463</v>
      </c>
      <c r="B61" s="101" t="s">
        <v>6</v>
      </c>
      <c r="C61" s="102" t="s">
        <v>72</v>
      </c>
      <c r="D61" s="178" t="s">
        <v>1464</v>
      </c>
      <c r="E61" s="179"/>
      <c r="F61" s="179"/>
      <c r="G61" s="180"/>
      <c r="H61" s="97">
        <v>15000</v>
      </c>
      <c r="I61" s="103">
        <v>46316</v>
      </c>
      <c r="J61" s="104">
        <v>0</v>
      </c>
      <c r="K61" s="119" t="str">
        <f>C61 &amp; D61 &amp; G61</f>
        <v>00011107010000000120</v>
      </c>
      <c r="L61" s="106" t="s">
        <v>1465</v>
      </c>
    </row>
    <row r="62" spans="1:12" s="85" customFormat="1" ht="45">
      <c r="A62" s="80" t="s">
        <v>1466</v>
      </c>
      <c r="B62" s="79" t="s">
        <v>6</v>
      </c>
      <c r="C62" s="122" t="s">
        <v>72</v>
      </c>
      <c r="D62" s="187" t="s">
        <v>1467</v>
      </c>
      <c r="E62" s="135"/>
      <c r="F62" s="135"/>
      <c r="G62" s="136"/>
      <c r="H62" s="81">
        <v>15000</v>
      </c>
      <c r="I62" s="82">
        <v>46316</v>
      </c>
      <c r="J62" s="83">
        <f>IF(IF(H62="",0,H62)=0,0,(IF(H62&gt;0,IF(I62&gt;H62,0,H62-I62),IF(I62&gt;H62,H62-I62,0))))</f>
        <v>0</v>
      </c>
      <c r="K62" s="120" t="str">
        <f>C62 &amp; D62 &amp; G62</f>
        <v>00011107015050000120</v>
      </c>
      <c r="L62" s="84" t="str">
        <f>C62 &amp; D62 &amp; G62</f>
        <v>00011107015050000120</v>
      </c>
    </row>
    <row r="63" spans="1:12" ht="67.5">
      <c r="A63" s="100" t="s">
        <v>1468</v>
      </c>
      <c r="B63" s="101" t="s">
        <v>6</v>
      </c>
      <c r="C63" s="102" t="s">
        <v>72</v>
      </c>
      <c r="D63" s="178" t="s">
        <v>1469</v>
      </c>
      <c r="E63" s="179"/>
      <c r="F63" s="179"/>
      <c r="G63" s="180"/>
      <c r="H63" s="97">
        <v>200000</v>
      </c>
      <c r="I63" s="103">
        <v>110045.79</v>
      </c>
      <c r="J63" s="104">
        <v>89954.21</v>
      </c>
      <c r="K63" s="119" t="str">
        <f>C63 &amp; D63 &amp; G63</f>
        <v>00011109000000000120</v>
      </c>
      <c r="L63" s="106" t="s">
        <v>1470</v>
      </c>
    </row>
    <row r="64" spans="1:12" ht="67.5">
      <c r="A64" s="100" t="s">
        <v>1471</v>
      </c>
      <c r="B64" s="101" t="s">
        <v>6</v>
      </c>
      <c r="C64" s="102" t="s">
        <v>72</v>
      </c>
      <c r="D64" s="178" t="s">
        <v>1472</v>
      </c>
      <c r="E64" s="179"/>
      <c r="F64" s="179"/>
      <c r="G64" s="180"/>
      <c r="H64" s="97">
        <v>200000</v>
      </c>
      <c r="I64" s="103">
        <v>110045.79</v>
      </c>
      <c r="J64" s="104">
        <v>89954.21</v>
      </c>
      <c r="K64" s="119" t="str">
        <f>C64 &amp; D64 &amp; G64</f>
        <v>00011109040000000120</v>
      </c>
      <c r="L64" s="106" t="s">
        <v>1473</v>
      </c>
    </row>
    <row r="65" spans="1:12" s="85" customFormat="1" ht="67.5">
      <c r="A65" s="80" t="s">
        <v>1474</v>
      </c>
      <c r="B65" s="79" t="s">
        <v>6</v>
      </c>
      <c r="C65" s="122" t="s">
        <v>72</v>
      </c>
      <c r="D65" s="187" t="s">
        <v>1475</v>
      </c>
      <c r="E65" s="135"/>
      <c r="F65" s="135"/>
      <c r="G65" s="136"/>
      <c r="H65" s="81">
        <v>200000</v>
      </c>
      <c r="I65" s="82">
        <v>110045.79</v>
      </c>
      <c r="J65" s="83">
        <f>IF(IF(H65="",0,H65)=0,0,(IF(H65&gt;0,IF(I65&gt;H65,0,H65-I65),IF(I65&gt;H65,H65-I65,0))))</f>
        <v>89954.21</v>
      </c>
      <c r="K65" s="120" t="str">
        <f>C65 &amp; D65 &amp; G65</f>
        <v>00011109045050000120</v>
      </c>
      <c r="L65" s="84" t="str">
        <f>C65 &amp; D65 &amp; G65</f>
        <v>00011109045050000120</v>
      </c>
    </row>
    <row r="66" spans="1:12" ht="22.5">
      <c r="A66" s="100" t="s">
        <v>1476</v>
      </c>
      <c r="B66" s="101" t="s">
        <v>6</v>
      </c>
      <c r="C66" s="102" t="s">
        <v>72</v>
      </c>
      <c r="D66" s="178" t="s">
        <v>1477</v>
      </c>
      <c r="E66" s="179"/>
      <c r="F66" s="179"/>
      <c r="G66" s="180"/>
      <c r="H66" s="97">
        <v>1881000</v>
      </c>
      <c r="I66" s="103">
        <v>509085.42</v>
      </c>
      <c r="J66" s="104">
        <v>1487384.05</v>
      </c>
      <c r="K66" s="119" t="str">
        <f>C66 &amp; D66 &amp; G66</f>
        <v>00011200000000000000</v>
      </c>
      <c r="L66" s="106" t="s">
        <v>1478</v>
      </c>
    </row>
    <row r="67" spans="1:12">
      <c r="A67" s="100" t="s">
        <v>1479</v>
      </c>
      <c r="B67" s="101" t="s">
        <v>6</v>
      </c>
      <c r="C67" s="102" t="s">
        <v>72</v>
      </c>
      <c r="D67" s="178" t="s">
        <v>1480</v>
      </c>
      <c r="E67" s="179"/>
      <c r="F67" s="179"/>
      <c r="G67" s="180"/>
      <c r="H67" s="97">
        <v>1881000</v>
      </c>
      <c r="I67" s="103">
        <v>509085.42</v>
      </c>
      <c r="J67" s="104">
        <v>1487384.05</v>
      </c>
      <c r="K67" s="119" t="str">
        <f>C67 &amp; D67 &amp; G67</f>
        <v>00011201000010000120</v>
      </c>
      <c r="L67" s="106" t="s">
        <v>1481</v>
      </c>
    </row>
    <row r="68" spans="1:12" s="85" customFormat="1" ht="22.5">
      <c r="A68" s="80" t="s">
        <v>1482</v>
      </c>
      <c r="B68" s="79" t="s">
        <v>6</v>
      </c>
      <c r="C68" s="122" t="s">
        <v>72</v>
      </c>
      <c r="D68" s="187" t="s">
        <v>1483</v>
      </c>
      <c r="E68" s="135"/>
      <c r="F68" s="135"/>
      <c r="G68" s="136"/>
      <c r="H68" s="81">
        <v>1275000</v>
      </c>
      <c r="I68" s="82">
        <v>124740.76</v>
      </c>
      <c r="J68" s="83">
        <f>IF(IF(H68="",0,H68)=0,0,(IF(H68&gt;0,IF(I68&gt;H68,0,H68-I68),IF(I68&gt;H68,H68-I68,0))))</f>
        <v>1150259.24</v>
      </c>
      <c r="K68" s="120" t="str">
        <f>C68 &amp; D68 &amp; G68</f>
        <v>00011201010010000120</v>
      </c>
      <c r="L68" s="84" t="str">
        <f>C68 &amp; D68 &amp; G68</f>
        <v>00011201010010000120</v>
      </c>
    </row>
    <row r="69" spans="1:12" s="85" customFormat="1" ht="22.5">
      <c r="A69" s="80" t="s">
        <v>1484</v>
      </c>
      <c r="B69" s="79" t="s">
        <v>6</v>
      </c>
      <c r="C69" s="122" t="s">
        <v>72</v>
      </c>
      <c r="D69" s="187" t="s">
        <v>1485</v>
      </c>
      <c r="E69" s="135"/>
      <c r="F69" s="135"/>
      <c r="G69" s="136"/>
      <c r="H69" s="81">
        <v>68000</v>
      </c>
      <c r="I69" s="82">
        <v>183469.47</v>
      </c>
      <c r="J69" s="83">
        <f>IF(IF(H69="",0,H69)=0,0,(IF(H69&gt;0,IF(I69&gt;H69,0,H69-I69),IF(I69&gt;H69,H69-I69,0))))</f>
        <v>0</v>
      </c>
      <c r="K69" s="120" t="str">
        <f>C69 &amp; D69 &amp; G69</f>
        <v>00011201030010000120</v>
      </c>
      <c r="L69" s="84" t="str">
        <f>C69 &amp; D69 &amp; G69</f>
        <v>00011201030010000120</v>
      </c>
    </row>
    <row r="70" spans="1:12" ht="22.5">
      <c r="A70" s="100" t="s">
        <v>1486</v>
      </c>
      <c r="B70" s="101" t="s">
        <v>6</v>
      </c>
      <c r="C70" s="102" t="s">
        <v>72</v>
      </c>
      <c r="D70" s="178" t="s">
        <v>1487</v>
      </c>
      <c r="E70" s="179"/>
      <c r="F70" s="179"/>
      <c r="G70" s="180"/>
      <c r="H70" s="97">
        <v>538000</v>
      </c>
      <c r="I70" s="103">
        <v>200875.19</v>
      </c>
      <c r="J70" s="104">
        <v>337124.81</v>
      </c>
      <c r="K70" s="119" t="str">
        <f>C70 &amp; D70 &amp; G70</f>
        <v>00011201040010000120</v>
      </c>
      <c r="L70" s="106" t="s">
        <v>1488</v>
      </c>
    </row>
    <row r="71" spans="1:12" s="85" customFormat="1">
      <c r="A71" s="80" t="s">
        <v>1489</v>
      </c>
      <c r="B71" s="79" t="s">
        <v>6</v>
      </c>
      <c r="C71" s="122" t="s">
        <v>72</v>
      </c>
      <c r="D71" s="187" t="s">
        <v>1490</v>
      </c>
      <c r="E71" s="135"/>
      <c r="F71" s="135"/>
      <c r="G71" s="136"/>
      <c r="H71" s="81">
        <v>538000</v>
      </c>
      <c r="I71" s="82">
        <v>200875.19</v>
      </c>
      <c r="J71" s="83">
        <f>IF(IF(H71="",0,H71)=0,0,(IF(H71&gt;0,IF(I71&gt;H71,0,H71-I71),IF(I71&gt;H71,H71-I71,0))))</f>
        <v>337124.81</v>
      </c>
      <c r="K71" s="120" t="str">
        <f>C71 &amp; D71 &amp; G71</f>
        <v>00011201041010000120</v>
      </c>
      <c r="L71" s="84" t="str">
        <f>C71 &amp; D71 &amp; G71</f>
        <v>00011201041010000120</v>
      </c>
    </row>
    <row r="72" spans="1:12" ht="22.5">
      <c r="A72" s="100" t="s">
        <v>1491</v>
      </c>
      <c r="B72" s="101" t="s">
        <v>6</v>
      </c>
      <c r="C72" s="102" t="s">
        <v>72</v>
      </c>
      <c r="D72" s="178" t="s">
        <v>1492</v>
      </c>
      <c r="E72" s="179"/>
      <c r="F72" s="179"/>
      <c r="G72" s="180"/>
      <c r="H72" s="97">
        <v>0</v>
      </c>
      <c r="I72" s="103">
        <v>45356.08</v>
      </c>
      <c r="J72" s="104">
        <v>0</v>
      </c>
      <c r="K72" s="119" t="str">
        <f>C72 &amp; D72 &amp; G72</f>
        <v>00011300000000000000</v>
      </c>
      <c r="L72" s="106" t="s">
        <v>1493</v>
      </c>
    </row>
    <row r="73" spans="1:12">
      <c r="A73" s="100" t="s">
        <v>1494</v>
      </c>
      <c r="B73" s="101" t="s">
        <v>6</v>
      </c>
      <c r="C73" s="102" t="s">
        <v>72</v>
      </c>
      <c r="D73" s="178" t="s">
        <v>1495</v>
      </c>
      <c r="E73" s="179"/>
      <c r="F73" s="179"/>
      <c r="G73" s="180"/>
      <c r="H73" s="97">
        <v>0</v>
      </c>
      <c r="I73" s="103">
        <v>45356.08</v>
      </c>
      <c r="J73" s="104">
        <v>0</v>
      </c>
      <c r="K73" s="119" t="str">
        <f>C73 &amp; D73 &amp; G73</f>
        <v>00011302000000000130</v>
      </c>
      <c r="L73" s="106" t="s">
        <v>1496</v>
      </c>
    </row>
    <row r="74" spans="1:12">
      <c r="A74" s="100" t="s">
        <v>1497</v>
      </c>
      <c r="B74" s="101" t="s">
        <v>6</v>
      </c>
      <c r="C74" s="102" t="s">
        <v>72</v>
      </c>
      <c r="D74" s="178" t="s">
        <v>1498</v>
      </c>
      <c r="E74" s="179"/>
      <c r="F74" s="179"/>
      <c r="G74" s="180"/>
      <c r="H74" s="97">
        <v>0</v>
      </c>
      <c r="I74" s="103">
        <v>45356.08</v>
      </c>
      <c r="J74" s="104">
        <v>0</v>
      </c>
      <c r="K74" s="119" t="str">
        <f>C74 &amp; D74 &amp; G74</f>
        <v>00011302990000000130</v>
      </c>
      <c r="L74" s="106" t="s">
        <v>1499</v>
      </c>
    </row>
    <row r="75" spans="1:12" s="85" customFormat="1" ht="22.5">
      <c r="A75" s="80" t="s">
        <v>1500</v>
      </c>
      <c r="B75" s="79" t="s">
        <v>6</v>
      </c>
      <c r="C75" s="122" t="s">
        <v>72</v>
      </c>
      <c r="D75" s="187" t="s">
        <v>1501</v>
      </c>
      <c r="E75" s="135"/>
      <c r="F75" s="135"/>
      <c r="G75" s="136"/>
      <c r="H75" s="81">
        <v>0</v>
      </c>
      <c r="I75" s="82">
        <v>45356.08</v>
      </c>
      <c r="J75" s="83">
        <f>IF(IF(H75="",0,H75)=0,0,(IF(H75&gt;0,IF(I75&gt;H75,0,H75-I75),IF(I75&gt;H75,H75-I75,0))))</f>
        <v>0</v>
      </c>
      <c r="K75" s="120" t="str">
        <f>C75 &amp; D75 &amp; G75</f>
        <v>00011302995050000130</v>
      </c>
      <c r="L75" s="84" t="str">
        <f>C75 &amp; D75 &amp; G75</f>
        <v>00011302995050000130</v>
      </c>
    </row>
    <row r="76" spans="1:12" ht="22.5">
      <c r="A76" s="100" t="s">
        <v>1502</v>
      </c>
      <c r="B76" s="101" t="s">
        <v>6</v>
      </c>
      <c r="C76" s="102" t="s">
        <v>72</v>
      </c>
      <c r="D76" s="178" t="s">
        <v>1503</v>
      </c>
      <c r="E76" s="179"/>
      <c r="F76" s="179"/>
      <c r="G76" s="180"/>
      <c r="H76" s="97">
        <v>4800000</v>
      </c>
      <c r="I76" s="103">
        <v>1393697.52</v>
      </c>
      <c r="J76" s="104">
        <v>3406302.48</v>
      </c>
      <c r="K76" s="119" t="str">
        <f>C76 &amp; D76 &amp; G76</f>
        <v>00011400000000000000</v>
      </c>
      <c r="L76" s="106" t="s">
        <v>1504</v>
      </c>
    </row>
    <row r="77" spans="1:12" ht="67.5">
      <c r="A77" s="100" t="s">
        <v>1505</v>
      </c>
      <c r="B77" s="101" t="s">
        <v>6</v>
      </c>
      <c r="C77" s="102" t="s">
        <v>72</v>
      </c>
      <c r="D77" s="178" t="s">
        <v>1506</v>
      </c>
      <c r="E77" s="179"/>
      <c r="F77" s="179"/>
      <c r="G77" s="180"/>
      <c r="H77" s="97">
        <v>1300000</v>
      </c>
      <c r="I77" s="103">
        <v>39632</v>
      </c>
      <c r="J77" s="104">
        <v>1260368</v>
      </c>
      <c r="K77" s="119" t="str">
        <f>C77 &amp; D77 &amp; G77</f>
        <v>00011402000000000000</v>
      </c>
      <c r="L77" s="106" t="s">
        <v>1507</v>
      </c>
    </row>
    <row r="78" spans="1:12" ht="78.75">
      <c r="A78" s="100" t="s">
        <v>1508</v>
      </c>
      <c r="B78" s="101" t="s">
        <v>6</v>
      </c>
      <c r="C78" s="102" t="s">
        <v>72</v>
      </c>
      <c r="D78" s="178" t="s">
        <v>1509</v>
      </c>
      <c r="E78" s="179"/>
      <c r="F78" s="179"/>
      <c r="G78" s="180"/>
      <c r="H78" s="97">
        <v>1300000</v>
      </c>
      <c r="I78" s="103">
        <v>39632</v>
      </c>
      <c r="J78" s="104">
        <v>1260368</v>
      </c>
      <c r="K78" s="119" t="str">
        <f>C78 &amp; D78 &amp; G78</f>
        <v>00011402050050000410</v>
      </c>
      <c r="L78" s="106" t="s">
        <v>1510</v>
      </c>
    </row>
    <row r="79" spans="1:12" s="85" customFormat="1" ht="67.5">
      <c r="A79" s="80" t="s">
        <v>1511</v>
      </c>
      <c r="B79" s="79" t="s">
        <v>6</v>
      </c>
      <c r="C79" s="122" t="s">
        <v>72</v>
      </c>
      <c r="D79" s="187" t="s">
        <v>1512</v>
      </c>
      <c r="E79" s="135"/>
      <c r="F79" s="135"/>
      <c r="G79" s="136"/>
      <c r="H79" s="81">
        <v>1300000</v>
      </c>
      <c r="I79" s="82">
        <v>39632</v>
      </c>
      <c r="J79" s="83">
        <f>IF(IF(H79="",0,H79)=0,0,(IF(H79&gt;0,IF(I79&gt;H79,0,H79-I79),IF(I79&gt;H79,H79-I79,0))))</f>
        <v>1260368</v>
      </c>
      <c r="K79" s="120" t="str">
        <f>C79 &amp; D79 &amp; G79</f>
        <v>00011402052050000410</v>
      </c>
      <c r="L79" s="84" t="str">
        <f>C79 &amp; D79 &amp; G79</f>
        <v>00011402052050000410</v>
      </c>
    </row>
    <row r="80" spans="1:12" ht="22.5">
      <c r="A80" s="100" t="s">
        <v>1513</v>
      </c>
      <c r="B80" s="101" t="s">
        <v>6</v>
      </c>
      <c r="C80" s="102" t="s">
        <v>72</v>
      </c>
      <c r="D80" s="178" t="s">
        <v>1514</v>
      </c>
      <c r="E80" s="179"/>
      <c r="F80" s="179"/>
      <c r="G80" s="180"/>
      <c r="H80" s="97">
        <v>3500000</v>
      </c>
      <c r="I80" s="103">
        <v>1354065.52</v>
      </c>
      <c r="J80" s="104">
        <v>2145934.48</v>
      </c>
      <c r="K80" s="119" t="str">
        <f>C80 &amp; D80 &amp; G80</f>
        <v>00011406000000000430</v>
      </c>
      <c r="L80" s="106" t="s">
        <v>1515</v>
      </c>
    </row>
    <row r="81" spans="1:12" ht="33.75">
      <c r="A81" s="100" t="s">
        <v>1516</v>
      </c>
      <c r="B81" s="101" t="s">
        <v>6</v>
      </c>
      <c r="C81" s="102" t="s">
        <v>72</v>
      </c>
      <c r="D81" s="178" t="s">
        <v>1517</v>
      </c>
      <c r="E81" s="179"/>
      <c r="F81" s="179"/>
      <c r="G81" s="180"/>
      <c r="H81" s="97">
        <v>3500000</v>
      </c>
      <c r="I81" s="103">
        <v>1354065.52</v>
      </c>
      <c r="J81" s="104">
        <v>2145934.48</v>
      </c>
      <c r="K81" s="119" t="str">
        <f>C81 &amp; D81 &amp; G81</f>
        <v>00011406010000000430</v>
      </c>
      <c r="L81" s="106" t="s">
        <v>1518</v>
      </c>
    </row>
    <row r="82" spans="1:12" s="85" customFormat="1" ht="56.25">
      <c r="A82" s="80" t="s">
        <v>1519</v>
      </c>
      <c r="B82" s="79" t="s">
        <v>6</v>
      </c>
      <c r="C82" s="122" t="s">
        <v>72</v>
      </c>
      <c r="D82" s="187" t="s">
        <v>1520</v>
      </c>
      <c r="E82" s="135"/>
      <c r="F82" s="135"/>
      <c r="G82" s="136"/>
      <c r="H82" s="81">
        <v>1700000</v>
      </c>
      <c r="I82" s="82">
        <v>996562.63</v>
      </c>
      <c r="J82" s="83">
        <f>IF(IF(H82="",0,H82)=0,0,(IF(H82&gt;0,IF(I82&gt;H82,0,H82-I82),IF(I82&gt;H82,H82-I82,0))))</f>
        <v>703437.37</v>
      </c>
      <c r="K82" s="120" t="str">
        <f>C82 &amp; D82 &amp; G82</f>
        <v>00011406013050000430</v>
      </c>
      <c r="L82" s="84" t="str">
        <f>C82 &amp; D82 &amp; G82</f>
        <v>00011406013050000430</v>
      </c>
    </row>
    <row r="83" spans="1:12" s="85" customFormat="1" ht="45">
      <c r="A83" s="80" t="s">
        <v>1521</v>
      </c>
      <c r="B83" s="79" t="s">
        <v>6</v>
      </c>
      <c r="C83" s="122" t="s">
        <v>72</v>
      </c>
      <c r="D83" s="187" t="s">
        <v>1522</v>
      </c>
      <c r="E83" s="135"/>
      <c r="F83" s="135"/>
      <c r="G83" s="136"/>
      <c r="H83" s="81">
        <v>1800000</v>
      </c>
      <c r="I83" s="82">
        <v>357502.89</v>
      </c>
      <c r="J83" s="83">
        <f>IF(IF(H83="",0,H83)=0,0,(IF(H83&gt;0,IF(I83&gt;H83,0,H83-I83),IF(I83&gt;H83,H83-I83,0))))</f>
        <v>1442497.11</v>
      </c>
      <c r="K83" s="120" t="str">
        <f>C83 &amp; D83 &amp; G83</f>
        <v>00011406013130000430</v>
      </c>
      <c r="L83" s="84" t="str">
        <f>C83 &amp; D83 &amp; G83</f>
        <v>00011406013130000430</v>
      </c>
    </row>
    <row r="84" spans="1:12">
      <c r="A84" s="100" t="s">
        <v>1523</v>
      </c>
      <c r="B84" s="101" t="s">
        <v>6</v>
      </c>
      <c r="C84" s="102" t="s">
        <v>72</v>
      </c>
      <c r="D84" s="178" t="s">
        <v>1524</v>
      </c>
      <c r="E84" s="179"/>
      <c r="F84" s="179"/>
      <c r="G84" s="180"/>
      <c r="H84" s="97">
        <v>2000800</v>
      </c>
      <c r="I84" s="103">
        <v>1341338.57</v>
      </c>
      <c r="J84" s="104">
        <v>1304963.76</v>
      </c>
      <c r="K84" s="119" t="str">
        <f>C84 &amp; D84 &amp; G84</f>
        <v>00011600000000000000</v>
      </c>
      <c r="L84" s="106" t="s">
        <v>1525</v>
      </c>
    </row>
    <row r="85" spans="1:12" ht="22.5">
      <c r="A85" s="100" t="s">
        <v>1526</v>
      </c>
      <c r="B85" s="101" t="s">
        <v>6</v>
      </c>
      <c r="C85" s="102" t="s">
        <v>72</v>
      </c>
      <c r="D85" s="178" t="s">
        <v>1527</v>
      </c>
      <c r="E85" s="179"/>
      <c r="F85" s="179"/>
      <c r="G85" s="180"/>
      <c r="H85" s="97">
        <v>0</v>
      </c>
      <c r="I85" s="103">
        <v>24927.52</v>
      </c>
      <c r="J85" s="104">
        <v>0</v>
      </c>
      <c r="K85" s="119" t="str">
        <f>C85 &amp; D85 &amp; G85</f>
        <v>00011603000000000140</v>
      </c>
      <c r="L85" s="106" t="s">
        <v>1528</v>
      </c>
    </row>
    <row r="86" spans="1:12" s="85" customFormat="1" ht="67.5">
      <c r="A86" s="80" t="s">
        <v>1529</v>
      </c>
      <c r="B86" s="79" t="s">
        <v>6</v>
      </c>
      <c r="C86" s="122" t="s">
        <v>72</v>
      </c>
      <c r="D86" s="187" t="s">
        <v>1530</v>
      </c>
      <c r="E86" s="135"/>
      <c r="F86" s="135"/>
      <c r="G86" s="136"/>
      <c r="H86" s="81">
        <v>0</v>
      </c>
      <c r="I86" s="82">
        <v>22077.52</v>
      </c>
      <c r="J86" s="83">
        <f>IF(IF(H86="",0,H86)=0,0,(IF(H86&gt;0,IF(I86&gt;H86,0,H86-I86),IF(I86&gt;H86,H86-I86,0))))</f>
        <v>0</v>
      </c>
      <c r="K86" s="120" t="str">
        <f>C86 &amp; D86 &amp; G86</f>
        <v>00011603010010000140</v>
      </c>
      <c r="L86" s="84" t="str">
        <f>C86 &amp; D86 &amp; G86</f>
        <v>00011603010010000140</v>
      </c>
    </row>
    <row r="87" spans="1:12" s="85" customFormat="1" ht="45">
      <c r="A87" s="80" t="s">
        <v>1531</v>
      </c>
      <c r="B87" s="79" t="s">
        <v>6</v>
      </c>
      <c r="C87" s="122" t="s">
        <v>72</v>
      </c>
      <c r="D87" s="187" t="s">
        <v>1532</v>
      </c>
      <c r="E87" s="135"/>
      <c r="F87" s="135"/>
      <c r="G87" s="136"/>
      <c r="H87" s="81">
        <v>0</v>
      </c>
      <c r="I87" s="82">
        <v>2850</v>
      </c>
      <c r="J87" s="83">
        <f>IF(IF(H87="",0,H87)=0,0,(IF(H87&gt;0,IF(I87&gt;H87,0,H87-I87),IF(I87&gt;H87,H87-I87,0))))</f>
        <v>0</v>
      </c>
      <c r="K87" s="120" t="str">
        <f>C87 &amp; D87 &amp; G87</f>
        <v>00011603030010000140</v>
      </c>
      <c r="L87" s="84" t="str">
        <f>C87 &amp; D87 &amp; G87</f>
        <v>00011603030010000140</v>
      </c>
    </row>
    <row r="88" spans="1:12" s="85" customFormat="1" ht="56.25">
      <c r="A88" s="80" t="s">
        <v>1533</v>
      </c>
      <c r="B88" s="79" t="s">
        <v>6</v>
      </c>
      <c r="C88" s="122" t="s">
        <v>72</v>
      </c>
      <c r="D88" s="187" t="s">
        <v>1534</v>
      </c>
      <c r="E88" s="135"/>
      <c r="F88" s="135"/>
      <c r="G88" s="136"/>
      <c r="H88" s="81">
        <v>0</v>
      </c>
      <c r="I88" s="82">
        <v>10000</v>
      </c>
      <c r="J88" s="83">
        <f>IF(IF(H88="",0,H88)=0,0,(IF(H88&gt;0,IF(I88&gt;H88,0,H88-I88),IF(I88&gt;H88,H88-I88,0))))</f>
        <v>0</v>
      </c>
      <c r="K88" s="120" t="str">
        <f>C88 &amp; D88 &amp; G88</f>
        <v>00011606000010000140</v>
      </c>
      <c r="L88" s="84" t="str">
        <f>C88 &amp; D88 &amp; G88</f>
        <v>00011606000010000140</v>
      </c>
    </row>
    <row r="89" spans="1:12" ht="45">
      <c r="A89" s="100" t="s">
        <v>1535</v>
      </c>
      <c r="B89" s="101" t="s">
        <v>6</v>
      </c>
      <c r="C89" s="102" t="s">
        <v>72</v>
      </c>
      <c r="D89" s="178" t="s">
        <v>1536</v>
      </c>
      <c r="E89" s="179"/>
      <c r="F89" s="179"/>
      <c r="G89" s="180"/>
      <c r="H89" s="97">
        <v>0</v>
      </c>
      <c r="I89" s="103">
        <v>10000</v>
      </c>
      <c r="J89" s="104">
        <v>0</v>
      </c>
      <c r="K89" s="119" t="str">
        <f>C89 &amp; D89 &amp; G89</f>
        <v>00011608000010000140</v>
      </c>
      <c r="L89" s="106" t="s">
        <v>1537</v>
      </c>
    </row>
    <row r="90" spans="1:12" s="85" customFormat="1" ht="45">
      <c r="A90" s="80" t="s">
        <v>1538</v>
      </c>
      <c r="B90" s="79" t="s">
        <v>6</v>
      </c>
      <c r="C90" s="122" t="s">
        <v>72</v>
      </c>
      <c r="D90" s="187" t="s">
        <v>1539</v>
      </c>
      <c r="E90" s="135"/>
      <c r="F90" s="135"/>
      <c r="G90" s="136"/>
      <c r="H90" s="81">
        <v>0</v>
      </c>
      <c r="I90" s="82">
        <v>5000</v>
      </c>
      <c r="J90" s="83">
        <f>IF(IF(H90="",0,H90)=0,0,(IF(H90&gt;0,IF(I90&gt;H90,0,H90-I90),IF(I90&gt;H90,H90-I90,0))))</f>
        <v>0</v>
      </c>
      <c r="K90" s="120" t="str">
        <f>C90 &amp; D90 &amp; G90</f>
        <v>00011608010010000140</v>
      </c>
      <c r="L90" s="84" t="str">
        <f>C90 &amp; D90 &amp; G90</f>
        <v>00011608010010000140</v>
      </c>
    </row>
    <row r="91" spans="1:12" s="85" customFormat="1" ht="45">
      <c r="A91" s="80" t="s">
        <v>1540</v>
      </c>
      <c r="B91" s="79" t="s">
        <v>6</v>
      </c>
      <c r="C91" s="122" t="s">
        <v>72</v>
      </c>
      <c r="D91" s="187" t="s">
        <v>1541</v>
      </c>
      <c r="E91" s="135"/>
      <c r="F91" s="135"/>
      <c r="G91" s="136"/>
      <c r="H91" s="81">
        <v>0</v>
      </c>
      <c r="I91" s="82">
        <v>5000</v>
      </c>
      <c r="J91" s="83">
        <f>IF(IF(H91="",0,H91)=0,0,(IF(H91&gt;0,IF(I91&gt;H91,0,H91-I91),IF(I91&gt;H91,H91-I91,0))))</f>
        <v>0</v>
      </c>
      <c r="K91" s="120" t="str">
        <f>C91 &amp; D91 &amp; G91</f>
        <v>00011608020010000140</v>
      </c>
      <c r="L91" s="84" t="str">
        <f>C91 &amp; D91 &amp; G91</f>
        <v>00011608020010000140</v>
      </c>
    </row>
    <row r="92" spans="1:12" ht="33.75">
      <c r="A92" s="100" t="s">
        <v>1542</v>
      </c>
      <c r="B92" s="101" t="s">
        <v>6</v>
      </c>
      <c r="C92" s="102" t="s">
        <v>72</v>
      </c>
      <c r="D92" s="178" t="s">
        <v>1543</v>
      </c>
      <c r="E92" s="179"/>
      <c r="F92" s="179"/>
      <c r="G92" s="180"/>
      <c r="H92" s="97">
        <v>624000</v>
      </c>
      <c r="I92" s="103">
        <v>218019.77</v>
      </c>
      <c r="J92" s="104">
        <v>405980.23</v>
      </c>
      <c r="K92" s="119" t="str">
        <f>C92 &amp; D92 &amp; G92</f>
        <v>00011621000000000140</v>
      </c>
      <c r="L92" s="106" t="s">
        <v>1544</v>
      </c>
    </row>
    <row r="93" spans="1:12" s="85" customFormat="1" ht="45">
      <c r="A93" s="80" t="s">
        <v>1545</v>
      </c>
      <c r="B93" s="79" t="s">
        <v>6</v>
      </c>
      <c r="C93" s="122" t="s">
        <v>72</v>
      </c>
      <c r="D93" s="187" t="s">
        <v>1546</v>
      </c>
      <c r="E93" s="135"/>
      <c r="F93" s="135"/>
      <c r="G93" s="136"/>
      <c r="H93" s="81">
        <v>624000</v>
      </c>
      <c r="I93" s="82">
        <v>218019.77</v>
      </c>
      <c r="J93" s="83">
        <f>IF(IF(H93="",0,H93)=0,0,(IF(H93&gt;0,IF(I93&gt;H93,0,H93-I93),IF(I93&gt;H93,H93-I93,0))))</f>
        <v>405980.23</v>
      </c>
      <c r="K93" s="120" t="str">
        <f>C93 &amp; D93 &amp; G93</f>
        <v>00011621050050000140</v>
      </c>
      <c r="L93" s="84" t="str">
        <f>C93 &amp; D93 &amp; G93</f>
        <v>00011621050050000140</v>
      </c>
    </row>
    <row r="94" spans="1:12" ht="90">
      <c r="A94" s="100" t="s">
        <v>1547</v>
      </c>
      <c r="B94" s="101" t="s">
        <v>6</v>
      </c>
      <c r="C94" s="102" t="s">
        <v>72</v>
      </c>
      <c r="D94" s="178" t="s">
        <v>1548</v>
      </c>
      <c r="E94" s="179"/>
      <c r="F94" s="179"/>
      <c r="G94" s="180"/>
      <c r="H94" s="97">
        <v>92200</v>
      </c>
      <c r="I94" s="103">
        <v>217500</v>
      </c>
      <c r="J94" s="104">
        <v>51700</v>
      </c>
      <c r="K94" s="119" t="str">
        <f>C94 &amp; D94 &amp; G94</f>
        <v>00011625000000000140</v>
      </c>
      <c r="L94" s="106" t="s">
        <v>1549</v>
      </c>
    </row>
    <row r="95" spans="1:12" s="85" customFormat="1" ht="33.75">
      <c r="A95" s="80" t="s">
        <v>1550</v>
      </c>
      <c r="B95" s="79" t="s">
        <v>6</v>
      </c>
      <c r="C95" s="122" t="s">
        <v>72</v>
      </c>
      <c r="D95" s="187" t="s">
        <v>1551</v>
      </c>
      <c r="E95" s="135"/>
      <c r="F95" s="135"/>
      <c r="G95" s="136"/>
      <c r="H95" s="81">
        <v>0</v>
      </c>
      <c r="I95" s="82">
        <v>25000</v>
      </c>
      <c r="J95" s="83">
        <f>IF(IF(H95="",0,H95)=0,0,(IF(H95&gt;0,IF(I95&gt;H95,0,H95-I95),IF(I95&gt;H95,H95-I95,0))))</f>
        <v>0</v>
      </c>
      <c r="K95" s="120" t="str">
        <f>C95 &amp; D95 &amp; G95</f>
        <v>00011625020010000140</v>
      </c>
      <c r="L95" s="84" t="str">
        <f>C95 &amp; D95 &amp; G95</f>
        <v>00011625020010000140</v>
      </c>
    </row>
    <row r="96" spans="1:12" s="85" customFormat="1" ht="22.5">
      <c r="A96" s="80" t="s">
        <v>1552</v>
      </c>
      <c r="B96" s="79" t="s">
        <v>6</v>
      </c>
      <c r="C96" s="122" t="s">
        <v>72</v>
      </c>
      <c r="D96" s="187" t="s">
        <v>1553</v>
      </c>
      <c r="E96" s="135"/>
      <c r="F96" s="135"/>
      <c r="G96" s="136"/>
      <c r="H96" s="81">
        <v>0</v>
      </c>
      <c r="I96" s="82">
        <v>152000</v>
      </c>
      <c r="J96" s="83">
        <f>IF(IF(H96="",0,H96)=0,0,(IF(H96&gt;0,IF(I96&gt;H96,0,H96-I96),IF(I96&gt;H96,H96-I96,0))))</f>
        <v>0</v>
      </c>
      <c r="K96" s="120" t="str">
        <f>C96 &amp; D96 &amp; G96</f>
        <v>00011625050010000140</v>
      </c>
      <c r="L96" s="84" t="str">
        <f>C96 &amp; D96 &amp; G96</f>
        <v>00011625050010000140</v>
      </c>
    </row>
    <row r="97" spans="1:12" s="85" customFormat="1" ht="22.5">
      <c r="A97" s="80" t="s">
        <v>1554</v>
      </c>
      <c r="B97" s="79" t="s">
        <v>6</v>
      </c>
      <c r="C97" s="122" t="s">
        <v>72</v>
      </c>
      <c r="D97" s="187" t="s">
        <v>1555</v>
      </c>
      <c r="E97" s="135"/>
      <c r="F97" s="135"/>
      <c r="G97" s="136"/>
      <c r="H97" s="81">
        <v>92200</v>
      </c>
      <c r="I97" s="82">
        <v>40500</v>
      </c>
      <c r="J97" s="83">
        <f>IF(IF(H97="",0,H97)=0,0,(IF(H97&gt;0,IF(I97&gt;H97,0,H97-I97),IF(I97&gt;H97,H97-I97,0))))</f>
        <v>51700</v>
      </c>
      <c r="K97" s="120" t="str">
        <f>C97 &amp; D97 &amp; G97</f>
        <v>00011625060010000140</v>
      </c>
      <c r="L97" s="84" t="str">
        <f>C97 &amp; D97 &amp; G97</f>
        <v>00011625060010000140</v>
      </c>
    </row>
    <row r="98" spans="1:12" s="85" customFormat="1" ht="45">
      <c r="A98" s="80" t="s">
        <v>1556</v>
      </c>
      <c r="B98" s="79" t="s">
        <v>6</v>
      </c>
      <c r="C98" s="122" t="s">
        <v>72</v>
      </c>
      <c r="D98" s="187" t="s">
        <v>1557</v>
      </c>
      <c r="E98" s="135"/>
      <c r="F98" s="135"/>
      <c r="G98" s="136"/>
      <c r="H98" s="81">
        <v>0</v>
      </c>
      <c r="I98" s="82">
        <v>303236.07</v>
      </c>
      <c r="J98" s="83">
        <f>IF(IF(H98="",0,H98)=0,0,(IF(H98&gt;0,IF(I98&gt;H98,0,H98-I98),IF(I98&gt;H98,H98-I98,0))))</f>
        <v>0</v>
      </c>
      <c r="K98" s="120" t="str">
        <f>C98 &amp; D98 &amp; G98</f>
        <v>00011628000010000140</v>
      </c>
      <c r="L98" s="84" t="str">
        <f>C98 &amp; D98 &amp; G98</f>
        <v>00011628000010000140</v>
      </c>
    </row>
    <row r="99" spans="1:12" ht="22.5">
      <c r="A99" s="100" t="s">
        <v>1558</v>
      </c>
      <c r="B99" s="101" t="s">
        <v>6</v>
      </c>
      <c r="C99" s="102" t="s">
        <v>72</v>
      </c>
      <c r="D99" s="178" t="s">
        <v>1559</v>
      </c>
      <c r="E99" s="179"/>
      <c r="F99" s="179"/>
      <c r="G99" s="180"/>
      <c r="H99" s="97">
        <v>0</v>
      </c>
      <c r="I99" s="103">
        <v>32500</v>
      </c>
      <c r="J99" s="104">
        <v>0</v>
      </c>
      <c r="K99" s="119" t="str">
        <f>C99 &amp; D99 &amp; G99</f>
        <v>00011630000010000140</v>
      </c>
      <c r="L99" s="106" t="s">
        <v>1560</v>
      </c>
    </row>
    <row r="100" spans="1:12" s="85" customFormat="1" ht="22.5">
      <c r="A100" s="80" t="s">
        <v>1561</v>
      </c>
      <c r="B100" s="79" t="s">
        <v>6</v>
      </c>
      <c r="C100" s="122" t="s">
        <v>72</v>
      </c>
      <c r="D100" s="187" t="s">
        <v>1562</v>
      </c>
      <c r="E100" s="135"/>
      <c r="F100" s="135"/>
      <c r="G100" s="136"/>
      <c r="H100" s="81">
        <v>0</v>
      </c>
      <c r="I100" s="82">
        <v>32500</v>
      </c>
      <c r="J100" s="83">
        <f>IF(IF(H100="",0,H100)=0,0,(IF(H100&gt;0,IF(I100&gt;H100,0,H100-I100),IF(I100&gt;H100,H100-I100,0))))</f>
        <v>0</v>
      </c>
      <c r="K100" s="120" t="str">
        <f>C100 &amp; D100 &amp; G100</f>
        <v>00011630030010000140</v>
      </c>
      <c r="L100" s="84" t="str">
        <f>C100 &amp; D100 &amp; G100</f>
        <v>00011630030010000140</v>
      </c>
    </row>
    <row r="101" spans="1:12" ht="45">
      <c r="A101" s="100" t="s">
        <v>1563</v>
      </c>
      <c r="B101" s="101" t="s">
        <v>6</v>
      </c>
      <c r="C101" s="102" t="s">
        <v>72</v>
      </c>
      <c r="D101" s="178" t="s">
        <v>1564</v>
      </c>
      <c r="E101" s="179"/>
      <c r="F101" s="179"/>
      <c r="G101" s="180"/>
      <c r="H101" s="97">
        <v>0</v>
      </c>
      <c r="I101" s="103">
        <v>38000</v>
      </c>
      <c r="J101" s="104">
        <v>0</v>
      </c>
      <c r="K101" s="119" t="str">
        <f>C101 &amp; D101 &amp; G101</f>
        <v>00011633000000000140</v>
      </c>
      <c r="L101" s="106" t="s">
        <v>1565</v>
      </c>
    </row>
    <row r="102" spans="1:12" s="85" customFormat="1" ht="56.25">
      <c r="A102" s="80" t="s">
        <v>1566</v>
      </c>
      <c r="B102" s="79" t="s">
        <v>6</v>
      </c>
      <c r="C102" s="122" t="s">
        <v>72</v>
      </c>
      <c r="D102" s="187" t="s">
        <v>1567</v>
      </c>
      <c r="E102" s="135"/>
      <c r="F102" s="135"/>
      <c r="G102" s="136"/>
      <c r="H102" s="81">
        <v>0</v>
      </c>
      <c r="I102" s="82">
        <v>38000</v>
      </c>
      <c r="J102" s="83">
        <f>IF(IF(H102="",0,H102)=0,0,(IF(H102&gt;0,IF(I102&gt;H102,0,H102-I102),IF(I102&gt;H102,H102-I102,0))))</f>
        <v>0</v>
      </c>
      <c r="K102" s="120" t="str">
        <f>C102 &amp; D102 &amp; G102</f>
        <v>00011633050050000140</v>
      </c>
      <c r="L102" s="84" t="str">
        <f>C102 &amp; D102 &amp; G102</f>
        <v>00011633050050000140</v>
      </c>
    </row>
    <row r="103" spans="1:12" ht="22.5">
      <c r="A103" s="100" t="s">
        <v>1568</v>
      </c>
      <c r="B103" s="101" t="s">
        <v>6</v>
      </c>
      <c r="C103" s="102" t="s">
        <v>72</v>
      </c>
      <c r="D103" s="178" t="s">
        <v>1569</v>
      </c>
      <c r="E103" s="179"/>
      <c r="F103" s="179"/>
      <c r="G103" s="180"/>
      <c r="H103" s="97">
        <v>0</v>
      </c>
      <c r="I103" s="103">
        <v>1827.13</v>
      </c>
      <c r="J103" s="104">
        <v>0</v>
      </c>
      <c r="K103" s="119" t="str">
        <f>C103 &amp; D103 &amp; G103</f>
        <v>00011635000000000140</v>
      </c>
      <c r="L103" s="106" t="s">
        <v>1570</v>
      </c>
    </row>
    <row r="104" spans="1:12" s="85" customFormat="1" ht="33.75">
      <c r="A104" s="80" t="s">
        <v>1571</v>
      </c>
      <c r="B104" s="79" t="s">
        <v>6</v>
      </c>
      <c r="C104" s="122" t="s">
        <v>72</v>
      </c>
      <c r="D104" s="187" t="s">
        <v>1572</v>
      </c>
      <c r="E104" s="135"/>
      <c r="F104" s="135"/>
      <c r="G104" s="136"/>
      <c r="H104" s="81">
        <v>0</v>
      </c>
      <c r="I104" s="82">
        <v>1827.13</v>
      </c>
      <c r="J104" s="83">
        <f>IF(IF(H104="",0,H104)=0,0,(IF(H104&gt;0,IF(I104&gt;H104,0,H104-I104),IF(I104&gt;H104,H104-I104,0))))</f>
        <v>0</v>
      </c>
      <c r="K104" s="120" t="str">
        <f>C104 &amp; D104 &amp; G104</f>
        <v>00011635030050000140</v>
      </c>
      <c r="L104" s="84" t="str">
        <f>C104 &amp; D104 &amp; G104</f>
        <v>00011635030050000140</v>
      </c>
    </row>
    <row r="105" spans="1:12" s="85" customFormat="1" ht="56.25">
      <c r="A105" s="80" t="s">
        <v>1573</v>
      </c>
      <c r="B105" s="79" t="s">
        <v>6</v>
      </c>
      <c r="C105" s="122" t="s">
        <v>72</v>
      </c>
      <c r="D105" s="187" t="s">
        <v>1574</v>
      </c>
      <c r="E105" s="135"/>
      <c r="F105" s="135"/>
      <c r="G105" s="136"/>
      <c r="H105" s="81">
        <v>0</v>
      </c>
      <c r="I105" s="82">
        <v>48011.61</v>
      </c>
      <c r="J105" s="83">
        <f>IF(IF(H105="",0,H105)=0,0,(IF(H105&gt;0,IF(I105&gt;H105,0,H105-I105),IF(I105&gt;H105,H105-I105,0))))</f>
        <v>0</v>
      </c>
      <c r="K105" s="120" t="str">
        <f>C105 &amp; D105 &amp; G105</f>
        <v>00011643000010000140</v>
      </c>
      <c r="L105" s="84" t="str">
        <f>C105 &amp; D105 &amp; G105</f>
        <v>00011643000010000140</v>
      </c>
    </row>
    <row r="106" spans="1:12" ht="22.5">
      <c r="A106" s="100" t="s">
        <v>1575</v>
      </c>
      <c r="B106" s="101" t="s">
        <v>6</v>
      </c>
      <c r="C106" s="102" t="s">
        <v>72</v>
      </c>
      <c r="D106" s="178" t="s">
        <v>1576</v>
      </c>
      <c r="E106" s="179"/>
      <c r="F106" s="179"/>
      <c r="G106" s="180"/>
      <c r="H106" s="97">
        <v>1284600</v>
      </c>
      <c r="I106" s="103">
        <v>437316.47</v>
      </c>
      <c r="J106" s="104">
        <v>847283.53</v>
      </c>
      <c r="K106" s="119" t="str">
        <f>C106 &amp; D106 &amp; G106</f>
        <v>00011690000000000140</v>
      </c>
      <c r="L106" s="106" t="s">
        <v>1577</v>
      </c>
    </row>
    <row r="107" spans="1:12" s="85" customFormat="1" ht="33.75">
      <c r="A107" s="80" t="s">
        <v>1578</v>
      </c>
      <c r="B107" s="79" t="s">
        <v>6</v>
      </c>
      <c r="C107" s="122" t="s">
        <v>72</v>
      </c>
      <c r="D107" s="187" t="s">
        <v>1579</v>
      </c>
      <c r="E107" s="135"/>
      <c r="F107" s="135"/>
      <c r="G107" s="136"/>
      <c r="H107" s="81">
        <v>1284600</v>
      </c>
      <c r="I107" s="82">
        <v>437316.47</v>
      </c>
      <c r="J107" s="83">
        <f>IF(IF(H107="",0,H107)=0,0,(IF(H107&gt;0,IF(I107&gt;H107,0,H107-I107),IF(I107&gt;H107,H107-I107,0))))</f>
        <v>847283.53</v>
      </c>
      <c r="K107" s="120" t="str">
        <f>C107 &amp; D107 &amp; G107</f>
        <v>00011690050050000140</v>
      </c>
      <c r="L107" s="84" t="str">
        <f>C107 &amp; D107 &amp; G107</f>
        <v>00011690050050000140</v>
      </c>
    </row>
    <row r="108" spans="1:12">
      <c r="A108" s="100" t="s">
        <v>1580</v>
      </c>
      <c r="B108" s="101" t="s">
        <v>6</v>
      </c>
      <c r="C108" s="102" t="s">
        <v>72</v>
      </c>
      <c r="D108" s="178" t="s">
        <v>1581</v>
      </c>
      <c r="E108" s="179"/>
      <c r="F108" s="179"/>
      <c r="G108" s="180"/>
      <c r="H108" s="97">
        <v>279065824.06999999</v>
      </c>
      <c r="I108" s="103">
        <v>114952195.68000001</v>
      </c>
      <c r="J108" s="104">
        <v>164080494.72999999</v>
      </c>
      <c r="K108" s="119" t="str">
        <f>C108 &amp; D108 &amp; G108</f>
        <v>00020000000000000000</v>
      </c>
      <c r="L108" s="106" t="s">
        <v>1582</v>
      </c>
    </row>
    <row r="109" spans="1:12" ht="33.75">
      <c r="A109" s="100" t="s">
        <v>1583</v>
      </c>
      <c r="B109" s="101" t="s">
        <v>6</v>
      </c>
      <c r="C109" s="102" t="s">
        <v>72</v>
      </c>
      <c r="D109" s="178" t="s">
        <v>1584</v>
      </c>
      <c r="E109" s="179"/>
      <c r="F109" s="179"/>
      <c r="G109" s="180"/>
      <c r="H109" s="97">
        <v>279065824.06999999</v>
      </c>
      <c r="I109" s="103">
        <v>114985329.34</v>
      </c>
      <c r="J109" s="104">
        <v>164080494.72999999</v>
      </c>
      <c r="K109" s="119" t="str">
        <f>C109 &amp; D109 &amp; G109</f>
        <v>00020200000000000000</v>
      </c>
      <c r="L109" s="106" t="s">
        <v>1585</v>
      </c>
    </row>
    <row r="110" spans="1:12" ht="22.5">
      <c r="A110" s="100" t="s">
        <v>1586</v>
      </c>
      <c r="B110" s="101" t="s">
        <v>6</v>
      </c>
      <c r="C110" s="102" t="s">
        <v>72</v>
      </c>
      <c r="D110" s="178" t="s">
        <v>1587</v>
      </c>
      <c r="E110" s="179"/>
      <c r="F110" s="179"/>
      <c r="G110" s="180"/>
      <c r="H110" s="97">
        <v>120800</v>
      </c>
      <c r="I110" s="103">
        <v>120800</v>
      </c>
      <c r="J110" s="104">
        <v>0</v>
      </c>
      <c r="K110" s="119" t="str">
        <f>C110 &amp; D110 &amp; G110</f>
        <v>00020210000000000150</v>
      </c>
      <c r="L110" s="106" t="s">
        <v>1588</v>
      </c>
    </row>
    <row r="111" spans="1:12">
      <c r="A111" s="100" t="s">
        <v>1353</v>
      </c>
      <c r="B111" s="101" t="s">
        <v>6</v>
      </c>
      <c r="C111" s="102" t="s">
        <v>72</v>
      </c>
      <c r="D111" s="178" t="s">
        <v>1589</v>
      </c>
      <c r="E111" s="179"/>
      <c r="F111" s="179"/>
      <c r="G111" s="180"/>
      <c r="H111" s="97">
        <v>120800</v>
      </c>
      <c r="I111" s="103">
        <v>120800</v>
      </c>
      <c r="J111" s="104">
        <v>0</v>
      </c>
      <c r="K111" s="119" t="str">
        <f>C111 &amp; D111 &amp; G111</f>
        <v>00020215001000000150</v>
      </c>
      <c r="L111" s="106" t="s">
        <v>1590</v>
      </c>
    </row>
    <row r="112" spans="1:12" s="85" customFormat="1" ht="22.5">
      <c r="A112" s="80" t="s">
        <v>1591</v>
      </c>
      <c r="B112" s="79" t="s">
        <v>6</v>
      </c>
      <c r="C112" s="122" t="s">
        <v>72</v>
      </c>
      <c r="D112" s="187" t="s">
        <v>1592</v>
      </c>
      <c r="E112" s="135"/>
      <c r="F112" s="135"/>
      <c r="G112" s="136"/>
      <c r="H112" s="81">
        <v>120800</v>
      </c>
      <c r="I112" s="82">
        <v>120800</v>
      </c>
      <c r="J112" s="83">
        <f>IF(IF(H112="",0,H112)=0,0,(IF(H112&gt;0,IF(I112&gt;H112,0,H112-I112),IF(I112&gt;H112,H112-I112,0))))</f>
        <v>0</v>
      </c>
      <c r="K112" s="120" t="str">
        <f>C112 &amp; D112 &amp; G112</f>
        <v>00020215001050000150</v>
      </c>
      <c r="L112" s="84" t="str">
        <f>C112 &amp; D112 &amp; G112</f>
        <v>00020215001050000150</v>
      </c>
    </row>
    <row r="113" spans="1:12" ht="22.5">
      <c r="A113" s="100" t="s">
        <v>1593</v>
      </c>
      <c r="B113" s="101" t="s">
        <v>6</v>
      </c>
      <c r="C113" s="102" t="s">
        <v>72</v>
      </c>
      <c r="D113" s="178" t="s">
        <v>1594</v>
      </c>
      <c r="E113" s="179"/>
      <c r="F113" s="179"/>
      <c r="G113" s="180"/>
      <c r="H113" s="97">
        <v>60190154.649999999</v>
      </c>
      <c r="I113" s="103">
        <v>31121543.199999999</v>
      </c>
      <c r="J113" s="104">
        <v>29068611.449999999</v>
      </c>
      <c r="K113" s="119" t="str">
        <f>C113 &amp; D113 &amp; G113</f>
        <v>00020220000000000150</v>
      </c>
      <c r="L113" s="106" t="s">
        <v>1595</v>
      </c>
    </row>
    <row r="114" spans="1:12" ht="33.75">
      <c r="A114" s="100" t="s">
        <v>1596</v>
      </c>
      <c r="B114" s="101" t="s">
        <v>6</v>
      </c>
      <c r="C114" s="102" t="s">
        <v>72</v>
      </c>
      <c r="D114" s="178" t="s">
        <v>1597</v>
      </c>
      <c r="E114" s="179"/>
      <c r="F114" s="179"/>
      <c r="G114" s="180"/>
      <c r="H114" s="97">
        <v>131220.54</v>
      </c>
      <c r="I114" s="103">
        <v>0</v>
      </c>
      <c r="J114" s="104">
        <v>131220.54</v>
      </c>
      <c r="K114" s="119" t="str">
        <f>C114 &amp; D114 &amp; G114</f>
        <v>00020220077000000150</v>
      </c>
      <c r="L114" s="106" t="s">
        <v>1598</v>
      </c>
    </row>
    <row r="115" spans="1:12" s="85" customFormat="1" ht="33.75">
      <c r="A115" s="80" t="s">
        <v>1599</v>
      </c>
      <c r="B115" s="79" t="s">
        <v>6</v>
      </c>
      <c r="C115" s="122" t="s">
        <v>72</v>
      </c>
      <c r="D115" s="187" t="s">
        <v>1600</v>
      </c>
      <c r="E115" s="135"/>
      <c r="F115" s="135"/>
      <c r="G115" s="136"/>
      <c r="H115" s="81">
        <v>131220.54</v>
      </c>
      <c r="I115" s="82">
        <v>0</v>
      </c>
      <c r="J115" s="83">
        <f>IF(IF(H115="",0,H115)=0,0,(IF(H115&gt;0,IF(I115&gt;H115,0,H115-I115),IF(I115&gt;H115,H115-I115,0))))</f>
        <v>131220.54</v>
      </c>
      <c r="K115" s="120" t="str">
        <f>C115 &amp; D115 &amp; G115</f>
        <v>00020220077050000150</v>
      </c>
      <c r="L115" s="84" t="str">
        <f>C115 &amp; D115 &amp; G115</f>
        <v>00020220077050000150</v>
      </c>
    </row>
    <row r="116" spans="1:12" ht="33.75">
      <c r="A116" s="100" t="s">
        <v>1601</v>
      </c>
      <c r="B116" s="101" t="s">
        <v>6</v>
      </c>
      <c r="C116" s="102" t="s">
        <v>72</v>
      </c>
      <c r="D116" s="178" t="s">
        <v>1602</v>
      </c>
      <c r="E116" s="179"/>
      <c r="F116" s="179"/>
      <c r="G116" s="180"/>
      <c r="H116" s="97">
        <v>877137.5</v>
      </c>
      <c r="I116" s="103">
        <v>0</v>
      </c>
      <c r="J116" s="104">
        <v>877137.5</v>
      </c>
      <c r="K116" s="119" t="str">
        <f>C116 &amp; D116 &amp; G116</f>
        <v>00020225097000000150</v>
      </c>
      <c r="L116" s="106" t="s">
        <v>1603</v>
      </c>
    </row>
    <row r="117" spans="1:12" s="85" customFormat="1" ht="45">
      <c r="A117" s="80" t="s">
        <v>1604</v>
      </c>
      <c r="B117" s="79" t="s">
        <v>6</v>
      </c>
      <c r="C117" s="122" t="s">
        <v>72</v>
      </c>
      <c r="D117" s="187" t="s">
        <v>1605</v>
      </c>
      <c r="E117" s="135"/>
      <c r="F117" s="135"/>
      <c r="G117" s="136"/>
      <c r="H117" s="81">
        <v>877137.5</v>
      </c>
      <c r="I117" s="82">
        <v>0</v>
      </c>
      <c r="J117" s="83">
        <f>IF(IF(H117="",0,H117)=0,0,(IF(H117&gt;0,IF(I117&gt;H117,0,H117-I117),IF(I117&gt;H117,H117-I117,0))))</f>
        <v>877137.5</v>
      </c>
      <c r="K117" s="120" t="str">
        <f>C117 &amp; D117 &amp; G117</f>
        <v>00020225097050000150</v>
      </c>
      <c r="L117" s="84" t="str">
        <f>C117 &amp; D117 &amp; G117</f>
        <v>00020225097050000150</v>
      </c>
    </row>
    <row r="118" spans="1:12" ht="45">
      <c r="A118" s="100" t="s">
        <v>1606</v>
      </c>
      <c r="B118" s="101" t="s">
        <v>6</v>
      </c>
      <c r="C118" s="102" t="s">
        <v>72</v>
      </c>
      <c r="D118" s="178" t="s">
        <v>1607</v>
      </c>
      <c r="E118" s="179"/>
      <c r="F118" s="179"/>
      <c r="G118" s="180"/>
      <c r="H118" s="97">
        <v>931100</v>
      </c>
      <c r="I118" s="103">
        <v>0</v>
      </c>
      <c r="J118" s="104">
        <v>931100</v>
      </c>
      <c r="K118" s="119" t="str">
        <f>C118 &amp; D118 &amp; G118</f>
        <v>00020225467000000150</v>
      </c>
      <c r="L118" s="106" t="s">
        <v>1608</v>
      </c>
    </row>
    <row r="119" spans="1:12" s="85" customFormat="1" ht="45">
      <c r="A119" s="80" t="s">
        <v>1609</v>
      </c>
      <c r="B119" s="79" t="s">
        <v>6</v>
      </c>
      <c r="C119" s="122" t="s">
        <v>72</v>
      </c>
      <c r="D119" s="187" t="s">
        <v>1610</v>
      </c>
      <c r="E119" s="135"/>
      <c r="F119" s="135"/>
      <c r="G119" s="136"/>
      <c r="H119" s="81">
        <v>931100</v>
      </c>
      <c r="I119" s="82">
        <v>0</v>
      </c>
      <c r="J119" s="83">
        <f>IF(IF(H119="",0,H119)=0,0,(IF(H119&gt;0,IF(I119&gt;H119,0,H119-I119),IF(I119&gt;H119,H119-I119,0))))</f>
        <v>931100</v>
      </c>
      <c r="K119" s="120" t="str">
        <f>C119 &amp; D119 &amp; G119</f>
        <v>00020225467050000150</v>
      </c>
      <c r="L119" s="84" t="str">
        <f>C119 &amp; D119 &amp; G119</f>
        <v>00020225467050000150</v>
      </c>
    </row>
    <row r="120" spans="1:12" ht="22.5">
      <c r="A120" s="100" t="s">
        <v>1611</v>
      </c>
      <c r="B120" s="101" t="s">
        <v>6</v>
      </c>
      <c r="C120" s="102" t="s">
        <v>72</v>
      </c>
      <c r="D120" s="178" t="s">
        <v>1612</v>
      </c>
      <c r="E120" s="179"/>
      <c r="F120" s="179"/>
      <c r="G120" s="180"/>
      <c r="H120" s="97">
        <v>1290742.4099999999</v>
      </c>
      <c r="I120" s="103">
        <v>0</v>
      </c>
      <c r="J120" s="104">
        <v>1290742.4099999999</v>
      </c>
      <c r="K120" s="119" t="str">
        <f>C120 &amp; D120 &amp; G120</f>
        <v>00020225497000000150</v>
      </c>
      <c r="L120" s="106" t="s">
        <v>1613</v>
      </c>
    </row>
    <row r="121" spans="1:12" s="85" customFormat="1" ht="33.75">
      <c r="A121" s="80" t="s">
        <v>1614</v>
      </c>
      <c r="B121" s="79" t="s">
        <v>6</v>
      </c>
      <c r="C121" s="122" t="s">
        <v>72</v>
      </c>
      <c r="D121" s="187" t="s">
        <v>1615</v>
      </c>
      <c r="E121" s="135"/>
      <c r="F121" s="135"/>
      <c r="G121" s="136"/>
      <c r="H121" s="81">
        <v>1290742.4099999999</v>
      </c>
      <c r="I121" s="82">
        <v>0</v>
      </c>
      <c r="J121" s="83">
        <f>IF(IF(H121="",0,H121)=0,0,(IF(H121&gt;0,IF(I121&gt;H121,0,H121-I121),IF(I121&gt;H121,H121-I121,0))))</f>
        <v>1290742.4099999999</v>
      </c>
      <c r="K121" s="120" t="str">
        <f>C121 &amp; D121 &amp; G121</f>
        <v>00020225497050000150</v>
      </c>
      <c r="L121" s="84" t="str">
        <f>C121 &amp; D121 &amp; G121</f>
        <v>00020225497050000150</v>
      </c>
    </row>
    <row r="122" spans="1:12">
      <c r="A122" s="100" t="s">
        <v>1616</v>
      </c>
      <c r="B122" s="101" t="s">
        <v>6</v>
      </c>
      <c r="C122" s="102" t="s">
        <v>72</v>
      </c>
      <c r="D122" s="178" t="s">
        <v>1617</v>
      </c>
      <c r="E122" s="179"/>
      <c r="F122" s="179"/>
      <c r="G122" s="180"/>
      <c r="H122" s="97">
        <v>182000</v>
      </c>
      <c r="I122" s="103">
        <v>0</v>
      </c>
      <c r="J122" s="104">
        <v>182000</v>
      </c>
      <c r="K122" s="119" t="str">
        <f>C122 &amp; D122 &amp; G122</f>
        <v>00020225519000000150</v>
      </c>
      <c r="L122" s="106" t="s">
        <v>1618</v>
      </c>
    </row>
    <row r="123" spans="1:12" s="85" customFormat="1" ht="22.5">
      <c r="A123" s="80" t="s">
        <v>1619</v>
      </c>
      <c r="B123" s="79" t="s">
        <v>6</v>
      </c>
      <c r="C123" s="122" t="s">
        <v>72</v>
      </c>
      <c r="D123" s="187" t="s">
        <v>1620</v>
      </c>
      <c r="E123" s="135"/>
      <c r="F123" s="135"/>
      <c r="G123" s="136"/>
      <c r="H123" s="81">
        <v>182000</v>
      </c>
      <c r="I123" s="82">
        <v>0</v>
      </c>
      <c r="J123" s="83">
        <f>IF(IF(H123="",0,H123)=0,0,(IF(H123&gt;0,IF(I123&gt;H123,0,H123-I123),IF(I123&gt;H123,H123-I123,0))))</f>
        <v>182000</v>
      </c>
      <c r="K123" s="120" t="str">
        <f>C123 &amp; D123 &amp; G123</f>
        <v>00020225519050000150</v>
      </c>
      <c r="L123" s="84" t="str">
        <f>C123 &amp; D123 &amp; G123</f>
        <v>00020225519050000150</v>
      </c>
    </row>
    <row r="124" spans="1:12">
      <c r="A124" s="100" t="s">
        <v>1621</v>
      </c>
      <c r="B124" s="101" t="s">
        <v>6</v>
      </c>
      <c r="C124" s="102" t="s">
        <v>72</v>
      </c>
      <c r="D124" s="178" t="s">
        <v>1622</v>
      </c>
      <c r="E124" s="179"/>
      <c r="F124" s="179"/>
      <c r="G124" s="180"/>
      <c r="H124" s="97">
        <v>56777954.200000003</v>
      </c>
      <c r="I124" s="103">
        <v>31121543.199999999</v>
      </c>
      <c r="J124" s="104">
        <v>25656411</v>
      </c>
      <c r="K124" s="119" t="str">
        <f>C124 &amp; D124 &amp; G124</f>
        <v>00020229999000000150</v>
      </c>
      <c r="L124" s="106" t="s">
        <v>1623</v>
      </c>
    </row>
    <row r="125" spans="1:12" s="85" customFormat="1">
      <c r="A125" s="80" t="s">
        <v>1624</v>
      </c>
      <c r="B125" s="79" t="s">
        <v>6</v>
      </c>
      <c r="C125" s="122" t="s">
        <v>72</v>
      </c>
      <c r="D125" s="187" t="s">
        <v>1625</v>
      </c>
      <c r="E125" s="135"/>
      <c r="F125" s="135"/>
      <c r="G125" s="136"/>
      <c r="H125" s="81">
        <v>56777954.200000003</v>
      </c>
      <c r="I125" s="82">
        <v>31121543.199999999</v>
      </c>
      <c r="J125" s="83">
        <f>IF(IF(H125="",0,H125)=0,0,(IF(H125&gt;0,IF(I125&gt;H125,0,H125-I125),IF(I125&gt;H125,H125-I125,0))))</f>
        <v>25656411</v>
      </c>
      <c r="K125" s="120" t="str">
        <f>C125 &amp; D125 &amp; G125</f>
        <v>00020229999050000150</v>
      </c>
      <c r="L125" s="84" t="str">
        <f>C125 &amp; D125 &amp; G125</f>
        <v>00020229999050000150</v>
      </c>
    </row>
    <row r="126" spans="1:12" ht="22.5">
      <c r="A126" s="100" t="s">
        <v>1626</v>
      </c>
      <c r="B126" s="101" t="s">
        <v>6</v>
      </c>
      <c r="C126" s="102" t="s">
        <v>72</v>
      </c>
      <c r="D126" s="178" t="s">
        <v>1627</v>
      </c>
      <c r="E126" s="179"/>
      <c r="F126" s="179"/>
      <c r="G126" s="180"/>
      <c r="H126" s="97">
        <v>212870486.63999999</v>
      </c>
      <c r="I126" s="103">
        <v>83522391.140000001</v>
      </c>
      <c r="J126" s="104">
        <v>129348095.5</v>
      </c>
      <c r="K126" s="119" t="str">
        <f>C126 &amp; D126 &amp; G126</f>
        <v>00020230000000000150</v>
      </c>
      <c r="L126" s="106" t="s">
        <v>1628</v>
      </c>
    </row>
    <row r="127" spans="1:12" ht="33.75">
      <c r="A127" s="100" t="s">
        <v>1629</v>
      </c>
      <c r="B127" s="101" t="s">
        <v>6</v>
      </c>
      <c r="C127" s="102" t="s">
        <v>72</v>
      </c>
      <c r="D127" s="178" t="s">
        <v>1630</v>
      </c>
      <c r="E127" s="179"/>
      <c r="F127" s="179"/>
      <c r="G127" s="180"/>
      <c r="H127" s="97">
        <v>1822900</v>
      </c>
      <c r="I127" s="103">
        <v>737271</v>
      </c>
      <c r="J127" s="104">
        <v>1085629</v>
      </c>
      <c r="K127" s="119" t="str">
        <f>C127 &amp; D127 &amp; G127</f>
        <v>00020230021000000150</v>
      </c>
      <c r="L127" s="106" t="s">
        <v>1631</v>
      </c>
    </row>
    <row r="128" spans="1:12" s="85" customFormat="1" ht="33.75">
      <c r="A128" s="80" t="s">
        <v>1632</v>
      </c>
      <c r="B128" s="79" t="s">
        <v>6</v>
      </c>
      <c r="C128" s="122" t="s">
        <v>72</v>
      </c>
      <c r="D128" s="187" t="s">
        <v>1633</v>
      </c>
      <c r="E128" s="135"/>
      <c r="F128" s="135"/>
      <c r="G128" s="136"/>
      <c r="H128" s="81">
        <v>1822900</v>
      </c>
      <c r="I128" s="82">
        <v>737271</v>
      </c>
      <c r="J128" s="83">
        <f>IF(IF(H128="",0,H128)=0,0,(IF(H128&gt;0,IF(I128&gt;H128,0,H128-I128),IF(I128&gt;H128,H128-I128,0))))</f>
        <v>1085629</v>
      </c>
      <c r="K128" s="120" t="str">
        <f>C128 &amp; D128 &amp; G128</f>
        <v>00020230021050000150</v>
      </c>
      <c r="L128" s="84" t="str">
        <f>C128 &amp; D128 &amp; G128</f>
        <v>00020230021050000150</v>
      </c>
    </row>
    <row r="129" spans="1:12" ht="33.75">
      <c r="A129" s="100" t="s">
        <v>1634</v>
      </c>
      <c r="B129" s="101" t="s">
        <v>6</v>
      </c>
      <c r="C129" s="102" t="s">
        <v>72</v>
      </c>
      <c r="D129" s="178" t="s">
        <v>1635</v>
      </c>
      <c r="E129" s="179"/>
      <c r="F129" s="179"/>
      <c r="G129" s="180"/>
      <c r="H129" s="97">
        <v>182866300</v>
      </c>
      <c r="I129" s="103">
        <v>73676386.799999997</v>
      </c>
      <c r="J129" s="104">
        <v>109189913.2</v>
      </c>
      <c r="K129" s="119" t="str">
        <f>C129 &amp; D129 &amp; G129</f>
        <v>00020230024000000150</v>
      </c>
      <c r="L129" s="106" t="s">
        <v>1636</v>
      </c>
    </row>
    <row r="130" spans="1:12" s="85" customFormat="1" ht="33.75">
      <c r="A130" s="80" t="s">
        <v>1637</v>
      </c>
      <c r="B130" s="79" t="s">
        <v>6</v>
      </c>
      <c r="C130" s="122" t="s">
        <v>72</v>
      </c>
      <c r="D130" s="187" t="s">
        <v>1638</v>
      </c>
      <c r="E130" s="135"/>
      <c r="F130" s="135"/>
      <c r="G130" s="136"/>
      <c r="H130" s="81">
        <v>182866300</v>
      </c>
      <c r="I130" s="82">
        <v>73676386.799999997</v>
      </c>
      <c r="J130" s="83">
        <f>IF(IF(H130="",0,H130)=0,0,(IF(H130&gt;0,IF(I130&gt;H130,0,H130-I130),IF(I130&gt;H130,H130-I130,0))))</f>
        <v>109189913.2</v>
      </c>
      <c r="K130" s="120" t="str">
        <f>C130 &amp; D130 &amp; G130</f>
        <v>00020230024050000150</v>
      </c>
      <c r="L130" s="84" t="str">
        <f>C130 &amp; D130 &amp; G130</f>
        <v>00020230024050000150</v>
      </c>
    </row>
    <row r="131" spans="1:12" ht="33.75">
      <c r="A131" s="100" t="s">
        <v>1639</v>
      </c>
      <c r="B131" s="101" t="s">
        <v>6</v>
      </c>
      <c r="C131" s="102" t="s">
        <v>72</v>
      </c>
      <c r="D131" s="178" t="s">
        <v>1640</v>
      </c>
      <c r="E131" s="179"/>
      <c r="F131" s="179"/>
      <c r="G131" s="180"/>
      <c r="H131" s="97">
        <v>16351700</v>
      </c>
      <c r="I131" s="103">
        <v>7215400</v>
      </c>
      <c r="J131" s="104">
        <v>9136300</v>
      </c>
      <c r="K131" s="119" t="str">
        <f>C131 &amp; D131 &amp; G131</f>
        <v>00020230027000000150</v>
      </c>
      <c r="L131" s="106" t="s">
        <v>1641</v>
      </c>
    </row>
    <row r="132" spans="1:12" s="85" customFormat="1" ht="45">
      <c r="A132" s="80" t="s">
        <v>1642</v>
      </c>
      <c r="B132" s="79" t="s">
        <v>6</v>
      </c>
      <c r="C132" s="122" t="s">
        <v>72</v>
      </c>
      <c r="D132" s="187" t="s">
        <v>1643</v>
      </c>
      <c r="E132" s="135"/>
      <c r="F132" s="135"/>
      <c r="G132" s="136"/>
      <c r="H132" s="81">
        <v>16351700</v>
      </c>
      <c r="I132" s="82">
        <v>7215400</v>
      </c>
      <c r="J132" s="83">
        <f>IF(IF(H132="",0,H132)=0,0,(IF(H132&gt;0,IF(I132&gt;H132,0,H132-I132),IF(I132&gt;H132,H132-I132,0))))</f>
        <v>9136300</v>
      </c>
      <c r="K132" s="120" t="str">
        <f>C132 &amp; D132 &amp; G132</f>
        <v>00020230027050000150</v>
      </c>
      <c r="L132" s="84" t="str">
        <f>C132 &amp; D132 &amp; G132</f>
        <v>00020230027050000150</v>
      </c>
    </row>
    <row r="133" spans="1:12" ht="56.25">
      <c r="A133" s="100" t="s">
        <v>1644</v>
      </c>
      <c r="B133" s="101" t="s">
        <v>6</v>
      </c>
      <c r="C133" s="102" t="s">
        <v>72</v>
      </c>
      <c r="D133" s="178" t="s">
        <v>1645</v>
      </c>
      <c r="E133" s="179"/>
      <c r="F133" s="179"/>
      <c r="G133" s="180"/>
      <c r="H133" s="97">
        <v>955100</v>
      </c>
      <c r="I133" s="103">
        <v>250000</v>
      </c>
      <c r="J133" s="104">
        <v>705100</v>
      </c>
      <c r="K133" s="119" t="str">
        <f>C133 &amp; D133 &amp; G133</f>
        <v>00020230029000000150</v>
      </c>
      <c r="L133" s="106" t="s">
        <v>1646</v>
      </c>
    </row>
    <row r="134" spans="1:12" s="85" customFormat="1" ht="67.5">
      <c r="A134" s="80" t="s">
        <v>1647</v>
      </c>
      <c r="B134" s="79" t="s">
        <v>6</v>
      </c>
      <c r="C134" s="122" t="s">
        <v>72</v>
      </c>
      <c r="D134" s="187" t="s">
        <v>1648</v>
      </c>
      <c r="E134" s="135"/>
      <c r="F134" s="135"/>
      <c r="G134" s="136"/>
      <c r="H134" s="81">
        <v>955100</v>
      </c>
      <c r="I134" s="82">
        <v>250000</v>
      </c>
      <c r="J134" s="83">
        <f>IF(IF(H134="",0,H134)=0,0,(IF(H134&gt;0,IF(I134&gt;H134,0,H134-I134),IF(I134&gt;H134,H134-I134,0))))</f>
        <v>705100</v>
      </c>
      <c r="K134" s="120" t="str">
        <f>C134 &amp; D134 &amp; G134</f>
        <v>00020230029050000150</v>
      </c>
      <c r="L134" s="84" t="str">
        <f>C134 &amp; D134 &amp; G134</f>
        <v>00020230029050000150</v>
      </c>
    </row>
    <row r="135" spans="1:12" ht="56.25">
      <c r="A135" s="100" t="s">
        <v>1649</v>
      </c>
      <c r="B135" s="101" t="s">
        <v>6</v>
      </c>
      <c r="C135" s="102" t="s">
        <v>72</v>
      </c>
      <c r="D135" s="178" t="s">
        <v>1650</v>
      </c>
      <c r="E135" s="179"/>
      <c r="F135" s="179"/>
      <c r="G135" s="180"/>
      <c r="H135" s="97">
        <v>7949386.6399999997</v>
      </c>
      <c r="I135" s="103">
        <v>158233.34</v>
      </c>
      <c r="J135" s="104">
        <v>7791153.2999999998</v>
      </c>
      <c r="K135" s="119" t="str">
        <f>C135 &amp; D135 &amp; G135</f>
        <v>00020235082000000150</v>
      </c>
      <c r="L135" s="106" t="s">
        <v>1651</v>
      </c>
    </row>
    <row r="136" spans="1:12" s="85" customFormat="1" ht="56.25">
      <c r="A136" s="80" t="s">
        <v>1652</v>
      </c>
      <c r="B136" s="79" t="s">
        <v>6</v>
      </c>
      <c r="C136" s="122" t="s">
        <v>72</v>
      </c>
      <c r="D136" s="187" t="s">
        <v>1653</v>
      </c>
      <c r="E136" s="135"/>
      <c r="F136" s="135"/>
      <c r="G136" s="136"/>
      <c r="H136" s="81">
        <v>7949386.6399999997</v>
      </c>
      <c r="I136" s="82">
        <v>158233.34</v>
      </c>
      <c r="J136" s="83">
        <f>IF(IF(H136="",0,H136)=0,0,(IF(H136&gt;0,IF(I136&gt;H136,0,H136-I136),IF(I136&gt;H136,H136-I136,0))))</f>
        <v>7791153.2999999998</v>
      </c>
      <c r="K136" s="120" t="str">
        <f>C136 &amp; D136 &amp; G136</f>
        <v>00020235082050000150</v>
      </c>
      <c r="L136" s="84" t="str">
        <f>C136 &amp; D136 &amp; G136</f>
        <v>00020235082050000150</v>
      </c>
    </row>
    <row r="137" spans="1:12" ht="33.75">
      <c r="A137" s="100" t="s">
        <v>1654</v>
      </c>
      <c r="B137" s="101" t="s">
        <v>6</v>
      </c>
      <c r="C137" s="102" t="s">
        <v>72</v>
      </c>
      <c r="D137" s="178" t="s">
        <v>1655</v>
      </c>
      <c r="E137" s="179"/>
      <c r="F137" s="179"/>
      <c r="G137" s="180"/>
      <c r="H137" s="97">
        <v>755500</v>
      </c>
      <c r="I137" s="103">
        <v>377800</v>
      </c>
      <c r="J137" s="104">
        <v>377700</v>
      </c>
      <c r="K137" s="119" t="str">
        <f>C137 &amp; D137 &amp; G137</f>
        <v>00020235118000000150</v>
      </c>
      <c r="L137" s="106" t="s">
        <v>1656</v>
      </c>
    </row>
    <row r="138" spans="1:12" s="85" customFormat="1" ht="33.75">
      <c r="A138" s="80" t="s">
        <v>1657</v>
      </c>
      <c r="B138" s="79" t="s">
        <v>6</v>
      </c>
      <c r="C138" s="122" t="s">
        <v>72</v>
      </c>
      <c r="D138" s="187" t="s">
        <v>1658</v>
      </c>
      <c r="E138" s="135"/>
      <c r="F138" s="135"/>
      <c r="G138" s="136"/>
      <c r="H138" s="81">
        <v>755500</v>
      </c>
      <c r="I138" s="82">
        <v>377800</v>
      </c>
      <c r="J138" s="83">
        <f>IF(IF(H138="",0,H138)=0,0,(IF(H138&gt;0,IF(I138&gt;H138,0,H138-I138),IF(I138&gt;H138,H138-I138,0))))</f>
        <v>377700</v>
      </c>
      <c r="K138" s="120" t="str">
        <f>C138 &amp; D138 &amp; G138</f>
        <v>00020235118050000150</v>
      </c>
      <c r="L138" s="84" t="str">
        <f>C138 &amp; D138 &amp; G138</f>
        <v>00020235118050000150</v>
      </c>
    </row>
    <row r="139" spans="1:12" ht="45">
      <c r="A139" s="100" t="s">
        <v>1659</v>
      </c>
      <c r="B139" s="101" t="s">
        <v>6</v>
      </c>
      <c r="C139" s="102" t="s">
        <v>72</v>
      </c>
      <c r="D139" s="178" t="s">
        <v>1660</v>
      </c>
      <c r="E139" s="179"/>
      <c r="F139" s="179"/>
      <c r="G139" s="180"/>
      <c r="H139" s="97">
        <v>53000</v>
      </c>
      <c r="I139" s="103">
        <v>53000</v>
      </c>
      <c r="J139" s="104">
        <v>0</v>
      </c>
      <c r="K139" s="119" t="str">
        <f>C139 &amp; D139 &amp; G139</f>
        <v>00020235120000000150</v>
      </c>
      <c r="L139" s="106" t="s">
        <v>1661</v>
      </c>
    </row>
    <row r="140" spans="1:12" s="85" customFormat="1" ht="56.25">
      <c r="A140" s="80" t="s">
        <v>1662</v>
      </c>
      <c r="B140" s="79" t="s">
        <v>6</v>
      </c>
      <c r="C140" s="122" t="s">
        <v>72</v>
      </c>
      <c r="D140" s="187" t="s">
        <v>1663</v>
      </c>
      <c r="E140" s="135"/>
      <c r="F140" s="135"/>
      <c r="G140" s="136"/>
      <c r="H140" s="81">
        <v>53000</v>
      </c>
      <c r="I140" s="82">
        <v>53000</v>
      </c>
      <c r="J140" s="83">
        <f>IF(IF(H140="",0,H140)=0,0,(IF(H140&gt;0,IF(I140&gt;H140,0,H140-I140),IF(I140&gt;H140,H140-I140,0))))</f>
        <v>0</v>
      </c>
      <c r="K140" s="120" t="str">
        <f>C140 &amp; D140 &amp; G140</f>
        <v>00020235120050000150</v>
      </c>
      <c r="L140" s="84" t="str">
        <f>C140 &amp; D140 &amp; G140</f>
        <v>00020235120050000150</v>
      </c>
    </row>
    <row r="141" spans="1:12" ht="22.5">
      <c r="A141" s="100" t="s">
        <v>1664</v>
      </c>
      <c r="B141" s="101" t="s">
        <v>6</v>
      </c>
      <c r="C141" s="102" t="s">
        <v>72</v>
      </c>
      <c r="D141" s="178" t="s">
        <v>1665</v>
      </c>
      <c r="E141" s="179"/>
      <c r="F141" s="179"/>
      <c r="G141" s="180"/>
      <c r="H141" s="97">
        <v>2116600</v>
      </c>
      <c r="I141" s="103">
        <v>1054300</v>
      </c>
      <c r="J141" s="104">
        <v>1062300</v>
      </c>
      <c r="K141" s="119" t="str">
        <f>C141 &amp; D141 &amp; G141</f>
        <v>00020235930000000150</v>
      </c>
      <c r="L141" s="106" t="s">
        <v>1666</v>
      </c>
    </row>
    <row r="142" spans="1:12" s="85" customFormat="1" ht="33.75">
      <c r="A142" s="80" t="s">
        <v>1667</v>
      </c>
      <c r="B142" s="79" t="s">
        <v>6</v>
      </c>
      <c r="C142" s="122" t="s">
        <v>72</v>
      </c>
      <c r="D142" s="187" t="s">
        <v>1668</v>
      </c>
      <c r="E142" s="135"/>
      <c r="F142" s="135"/>
      <c r="G142" s="136"/>
      <c r="H142" s="81">
        <v>2116600</v>
      </c>
      <c r="I142" s="82">
        <v>1054300</v>
      </c>
      <c r="J142" s="83">
        <f>IF(IF(H142="",0,H142)=0,0,(IF(H142&gt;0,IF(I142&gt;H142,0,H142-I142),IF(I142&gt;H142,H142-I142,0))))</f>
        <v>1062300</v>
      </c>
      <c r="K142" s="120" t="str">
        <f>C142 &amp; D142 &amp; G142</f>
        <v>00020235930050000150</v>
      </c>
      <c r="L142" s="84" t="str">
        <f>C142 &amp; D142 &amp; G142</f>
        <v>00020235930050000150</v>
      </c>
    </row>
    <row r="143" spans="1:12">
      <c r="A143" s="100" t="s">
        <v>1669</v>
      </c>
      <c r="B143" s="101" t="s">
        <v>6</v>
      </c>
      <c r="C143" s="102" t="s">
        <v>72</v>
      </c>
      <c r="D143" s="178" t="s">
        <v>1670</v>
      </c>
      <c r="E143" s="179"/>
      <c r="F143" s="179"/>
      <c r="G143" s="180"/>
      <c r="H143" s="97">
        <v>5884382.7800000003</v>
      </c>
      <c r="I143" s="103">
        <v>220595</v>
      </c>
      <c r="J143" s="104">
        <v>5663787.7800000003</v>
      </c>
      <c r="K143" s="119" t="str">
        <f>C143 &amp; D143 &amp; G143</f>
        <v>00020240000000000150</v>
      </c>
      <c r="L143" s="106" t="s">
        <v>1671</v>
      </c>
    </row>
    <row r="144" spans="1:12" ht="45">
      <c r="A144" s="100" t="s">
        <v>1672</v>
      </c>
      <c r="B144" s="101" t="s">
        <v>6</v>
      </c>
      <c r="C144" s="102" t="s">
        <v>72</v>
      </c>
      <c r="D144" s="178" t="s">
        <v>1673</v>
      </c>
      <c r="E144" s="179"/>
      <c r="F144" s="179"/>
      <c r="G144" s="180"/>
      <c r="H144" s="97">
        <v>731402</v>
      </c>
      <c r="I144" s="103">
        <v>220595</v>
      </c>
      <c r="J144" s="104">
        <v>510807</v>
      </c>
      <c r="K144" s="119" t="str">
        <f>C144 &amp; D144 &amp; G144</f>
        <v>00020240014000000150</v>
      </c>
      <c r="L144" s="106" t="s">
        <v>1674</v>
      </c>
    </row>
    <row r="145" spans="1:12" s="85" customFormat="1" ht="56.25">
      <c r="A145" s="80" t="s">
        <v>1675</v>
      </c>
      <c r="B145" s="79" t="s">
        <v>6</v>
      </c>
      <c r="C145" s="122" t="s">
        <v>72</v>
      </c>
      <c r="D145" s="187" t="s">
        <v>1676</v>
      </c>
      <c r="E145" s="135"/>
      <c r="F145" s="135"/>
      <c r="G145" s="136"/>
      <c r="H145" s="81">
        <v>731402</v>
      </c>
      <c r="I145" s="82">
        <v>220595</v>
      </c>
      <c r="J145" s="83">
        <f>IF(IF(H145="",0,H145)=0,0,(IF(H145&gt;0,IF(I145&gt;H145,0,H145-I145),IF(I145&gt;H145,H145-I145,0))))</f>
        <v>510807</v>
      </c>
      <c r="K145" s="120" t="str">
        <f>C145 &amp; D145 &amp; G145</f>
        <v>00020240014050000150</v>
      </c>
      <c r="L145" s="84" t="str">
        <f>C145 &amp; D145 &amp; G145</f>
        <v>00020240014050000150</v>
      </c>
    </row>
    <row r="146" spans="1:12" ht="22.5">
      <c r="A146" s="100" t="s">
        <v>1677</v>
      </c>
      <c r="B146" s="101" t="s">
        <v>6</v>
      </c>
      <c r="C146" s="102" t="s">
        <v>72</v>
      </c>
      <c r="D146" s="178" t="s">
        <v>1678</v>
      </c>
      <c r="E146" s="179"/>
      <c r="F146" s="179"/>
      <c r="G146" s="180"/>
      <c r="H146" s="97">
        <v>5152980.78</v>
      </c>
      <c r="I146" s="103">
        <v>0</v>
      </c>
      <c r="J146" s="104">
        <v>5152980.78</v>
      </c>
      <c r="K146" s="119" t="str">
        <f>C146 &amp; D146 &amp; G146</f>
        <v>00020249999000000150</v>
      </c>
      <c r="L146" s="106" t="s">
        <v>1679</v>
      </c>
    </row>
    <row r="147" spans="1:12" s="85" customFormat="1" ht="22.5">
      <c r="A147" s="80" t="s">
        <v>1680</v>
      </c>
      <c r="B147" s="79" t="s">
        <v>6</v>
      </c>
      <c r="C147" s="122" t="s">
        <v>72</v>
      </c>
      <c r="D147" s="187" t="s">
        <v>1681</v>
      </c>
      <c r="E147" s="135"/>
      <c r="F147" s="135"/>
      <c r="G147" s="136"/>
      <c r="H147" s="81">
        <v>5152980.78</v>
      </c>
      <c r="I147" s="82">
        <v>0</v>
      </c>
      <c r="J147" s="83">
        <f>IF(IF(H147="",0,H147)=0,0,(IF(H147&gt;0,IF(I147&gt;H147,0,H147-I147),IF(I147&gt;H147,H147-I147,0))))</f>
        <v>5152980.78</v>
      </c>
      <c r="K147" s="120" t="str">
        <f>C147 &amp; D147 &amp; G147</f>
        <v>00020249999050000150</v>
      </c>
      <c r="L147" s="84" t="str">
        <f>C147 &amp; D147 &amp; G147</f>
        <v>00020249999050000150</v>
      </c>
    </row>
    <row r="148" spans="1:12" ht="33.75">
      <c r="A148" s="100" t="s">
        <v>1682</v>
      </c>
      <c r="B148" s="101" t="s">
        <v>6</v>
      </c>
      <c r="C148" s="102" t="s">
        <v>72</v>
      </c>
      <c r="D148" s="178" t="s">
        <v>1683</v>
      </c>
      <c r="E148" s="179"/>
      <c r="F148" s="179"/>
      <c r="G148" s="180"/>
      <c r="H148" s="97">
        <v>0</v>
      </c>
      <c r="I148" s="103">
        <v>-33133.660000000003</v>
      </c>
      <c r="J148" s="104">
        <v>0</v>
      </c>
      <c r="K148" s="119" t="str">
        <f>C148 &amp; D148 &amp; G148</f>
        <v>00021900000000000000</v>
      </c>
      <c r="L148" s="106" t="s">
        <v>1684</v>
      </c>
    </row>
    <row r="149" spans="1:12" ht="45">
      <c r="A149" s="100" t="s">
        <v>1685</v>
      </c>
      <c r="B149" s="101" t="s">
        <v>6</v>
      </c>
      <c r="C149" s="102" t="s">
        <v>72</v>
      </c>
      <c r="D149" s="178" t="s">
        <v>1686</v>
      </c>
      <c r="E149" s="179"/>
      <c r="F149" s="179"/>
      <c r="G149" s="180"/>
      <c r="H149" s="97">
        <v>0</v>
      </c>
      <c r="I149" s="103">
        <v>-33133.660000000003</v>
      </c>
      <c r="J149" s="104">
        <v>0</v>
      </c>
      <c r="K149" s="119" t="str">
        <f>C149 &amp; D149 &amp; G149</f>
        <v>00021900000050000150</v>
      </c>
      <c r="L149" s="106" t="s">
        <v>1687</v>
      </c>
    </row>
    <row r="150" spans="1:12" s="85" customFormat="1" ht="45">
      <c r="A150" s="80" t="s">
        <v>1688</v>
      </c>
      <c r="B150" s="79" t="s">
        <v>6</v>
      </c>
      <c r="C150" s="122" t="s">
        <v>72</v>
      </c>
      <c r="D150" s="187" t="s">
        <v>1689</v>
      </c>
      <c r="E150" s="135"/>
      <c r="F150" s="135"/>
      <c r="G150" s="136"/>
      <c r="H150" s="81">
        <v>0</v>
      </c>
      <c r="I150" s="82">
        <v>-19306.38</v>
      </c>
      <c r="J150" s="83">
        <f>IF(IF(H150="",0,H150)=0,0,(IF(H150&gt;0,IF(I150&gt;H150,0,H150-I150),IF(I150&gt;H150,H150-I150,0))))</f>
        <v>0</v>
      </c>
      <c r="K150" s="120" t="str">
        <f>C150 &amp; D150 &amp; G150</f>
        <v>00021925020050000150</v>
      </c>
      <c r="L150" s="84" t="str">
        <f>C150 &amp; D150 &amp; G150</f>
        <v>00021925020050000150</v>
      </c>
    </row>
    <row r="151" spans="1:12" s="85" customFormat="1" ht="33.75">
      <c r="A151" s="80" t="s">
        <v>1690</v>
      </c>
      <c r="B151" s="79" t="s">
        <v>6</v>
      </c>
      <c r="C151" s="122" t="s">
        <v>72</v>
      </c>
      <c r="D151" s="187" t="s">
        <v>1691</v>
      </c>
      <c r="E151" s="135"/>
      <c r="F151" s="135"/>
      <c r="G151" s="136"/>
      <c r="H151" s="81">
        <v>0</v>
      </c>
      <c r="I151" s="82">
        <v>-4714.59</v>
      </c>
      <c r="J151" s="83">
        <f>IF(IF(H151="",0,H151)=0,0,(IF(H151&gt;0,IF(I151&gt;H151,0,H151-I151),IF(I151&gt;H151,H151-I151,0))))</f>
        <v>0</v>
      </c>
      <c r="K151" s="120" t="str">
        <f>C151 &amp; D151 &amp; G151</f>
        <v>00021935250050000150</v>
      </c>
      <c r="L151" s="84" t="str">
        <f>C151 &amp; D151 &amp; G151</f>
        <v>00021935250050000150</v>
      </c>
    </row>
    <row r="152" spans="1:12" s="85" customFormat="1" ht="45">
      <c r="A152" s="80" t="s">
        <v>1692</v>
      </c>
      <c r="B152" s="79" t="s">
        <v>6</v>
      </c>
      <c r="C152" s="122" t="s">
        <v>72</v>
      </c>
      <c r="D152" s="187" t="s">
        <v>1693</v>
      </c>
      <c r="E152" s="135"/>
      <c r="F152" s="135"/>
      <c r="G152" s="136"/>
      <c r="H152" s="81">
        <v>0</v>
      </c>
      <c r="I152" s="82">
        <v>-9112.69</v>
      </c>
      <c r="J152" s="83">
        <f>IF(IF(H152="",0,H152)=0,0,(IF(H152&gt;0,IF(I152&gt;H152,0,H152-I152),IF(I152&gt;H152,H152-I152,0))))</f>
        <v>0</v>
      </c>
      <c r="K152" s="120" t="str">
        <f>C152 &amp; D152 &amp; G152</f>
        <v>00021960010050000150</v>
      </c>
      <c r="L152" s="84" t="str">
        <f>C152 &amp; D152 &amp; G152</f>
        <v>00021960010050000150</v>
      </c>
    </row>
    <row r="153" spans="1:12" ht="3.75" hidden="1" customHeight="1" thickBot="1">
      <c r="A153" s="15"/>
      <c r="B153" s="27"/>
      <c r="C153" s="19"/>
      <c r="D153" s="28"/>
      <c r="E153" s="28"/>
      <c r="F153" s="28"/>
      <c r="G153" s="28"/>
      <c r="H153" s="36"/>
      <c r="I153" s="37"/>
      <c r="J153" s="51"/>
      <c r="K153" s="116"/>
    </row>
    <row r="154" spans="1:12">
      <c r="A154" s="20"/>
      <c r="B154" s="21"/>
      <c r="C154" s="22"/>
      <c r="D154" s="22"/>
      <c r="E154" s="22"/>
      <c r="F154" s="22"/>
      <c r="G154" s="22"/>
      <c r="H154" s="23"/>
      <c r="I154" s="23"/>
      <c r="J154" s="22"/>
      <c r="K154" s="22"/>
    </row>
    <row r="155" spans="1:12" ht="12.75" customHeight="1">
      <c r="A155" s="162" t="s">
        <v>24</v>
      </c>
      <c r="B155" s="162"/>
      <c r="C155" s="162"/>
      <c r="D155" s="162"/>
      <c r="E155" s="162"/>
      <c r="F155" s="162"/>
      <c r="G155" s="162"/>
      <c r="H155" s="162"/>
      <c r="I155" s="162"/>
      <c r="J155" s="162"/>
      <c r="K155" s="113"/>
    </row>
    <row r="156" spans="1:12">
      <c r="A156" s="8"/>
      <c r="B156" s="8"/>
      <c r="C156" s="9"/>
      <c r="D156" s="9"/>
      <c r="E156" s="9"/>
      <c r="F156" s="9"/>
      <c r="G156" s="9"/>
      <c r="H156" s="10"/>
      <c r="I156" s="10"/>
      <c r="J156" s="33" t="s">
        <v>20</v>
      </c>
      <c r="K156" s="33"/>
    </row>
    <row r="157" spans="1:12" ht="12.75" customHeight="1">
      <c r="A157" s="142" t="s">
        <v>39</v>
      </c>
      <c r="B157" s="142" t="s">
        <v>40</v>
      </c>
      <c r="C157" s="163" t="s">
        <v>44</v>
      </c>
      <c r="D157" s="164"/>
      <c r="E157" s="164"/>
      <c r="F157" s="164"/>
      <c r="G157" s="165"/>
      <c r="H157" s="142" t="s">
        <v>42</v>
      </c>
      <c r="I157" s="142" t="s">
        <v>23</v>
      </c>
      <c r="J157" s="142" t="s">
        <v>43</v>
      </c>
      <c r="K157" s="114"/>
    </row>
    <row r="158" spans="1:12">
      <c r="A158" s="143"/>
      <c r="B158" s="143"/>
      <c r="C158" s="166"/>
      <c r="D158" s="167"/>
      <c r="E158" s="167"/>
      <c r="F158" s="167"/>
      <c r="G158" s="168"/>
      <c r="H158" s="143"/>
      <c r="I158" s="143"/>
      <c r="J158" s="143"/>
      <c r="K158" s="114"/>
    </row>
    <row r="159" spans="1:12">
      <c r="A159" s="144"/>
      <c r="B159" s="144"/>
      <c r="C159" s="169"/>
      <c r="D159" s="170"/>
      <c r="E159" s="170"/>
      <c r="F159" s="170"/>
      <c r="G159" s="171"/>
      <c r="H159" s="144"/>
      <c r="I159" s="144"/>
      <c r="J159" s="144"/>
      <c r="K159" s="114"/>
    </row>
    <row r="160" spans="1:12" ht="13.5" thickBot="1">
      <c r="A160" s="70">
        <v>1</v>
      </c>
      <c r="B160" s="12">
        <v>2</v>
      </c>
      <c r="C160" s="159">
        <v>3</v>
      </c>
      <c r="D160" s="160"/>
      <c r="E160" s="160"/>
      <c r="F160" s="160"/>
      <c r="G160" s="161"/>
      <c r="H160" s="13" t="s">
        <v>2</v>
      </c>
      <c r="I160" s="13" t="s">
        <v>25</v>
      </c>
      <c r="J160" s="13" t="s">
        <v>26</v>
      </c>
      <c r="K160" s="115"/>
    </row>
    <row r="161" spans="1:12">
      <c r="A161" s="71" t="s">
        <v>5</v>
      </c>
      <c r="B161" s="38" t="s">
        <v>7</v>
      </c>
      <c r="C161" s="153" t="s">
        <v>17</v>
      </c>
      <c r="D161" s="154"/>
      <c r="E161" s="154"/>
      <c r="F161" s="154"/>
      <c r="G161" s="155"/>
      <c r="H161" s="52">
        <v>523262160.67000002</v>
      </c>
      <c r="I161" s="52">
        <v>215198140.41</v>
      </c>
      <c r="J161" s="105">
        <v>308064020.25999999</v>
      </c>
    </row>
    <row r="162" spans="1:12" ht="12.75" customHeight="1">
      <c r="A162" s="73" t="s">
        <v>4</v>
      </c>
      <c r="B162" s="50"/>
      <c r="C162" s="156"/>
      <c r="D162" s="157"/>
      <c r="E162" s="157"/>
      <c r="F162" s="157"/>
      <c r="G162" s="158"/>
      <c r="H162" s="59"/>
      <c r="I162" s="60"/>
      <c r="J162" s="61"/>
    </row>
    <row r="163" spans="1:12">
      <c r="A163" s="100" t="s">
        <v>121</v>
      </c>
      <c r="B163" s="101" t="s">
        <v>7</v>
      </c>
      <c r="C163" s="102" t="s">
        <v>72</v>
      </c>
      <c r="D163" s="125" t="s">
        <v>123</v>
      </c>
      <c r="E163" s="178" t="s">
        <v>122</v>
      </c>
      <c r="F163" s="189"/>
      <c r="G163" s="130" t="s">
        <v>72</v>
      </c>
      <c r="H163" s="97">
        <v>56401094.869999997</v>
      </c>
      <c r="I163" s="103">
        <v>25962370.600000001</v>
      </c>
      <c r="J163" s="104">
        <v>30438724.27</v>
      </c>
      <c r="K163" s="119" t="str">
        <f>C163 &amp; D163 &amp;E163 &amp; F163 &amp; G163</f>
        <v>00001000000000000000</v>
      </c>
      <c r="L163" s="107" t="s">
        <v>96</v>
      </c>
    </row>
    <row r="164" spans="1:12" ht="22.5">
      <c r="A164" s="100" t="s">
        <v>124</v>
      </c>
      <c r="B164" s="101" t="s">
        <v>7</v>
      </c>
      <c r="C164" s="102" t="s">
        <v>72</v>
      </c>
      <c r="D164" s="125" t="s">
        <v>126</v>
      </c>
      <c r="E164" s="178" t="s">
        <v>122</v>
      </c>
      <c r="F164" s="189"/>
      <c r="G164" s="130" t="s">
        <v>72</v>
      </c>
      <c r="H164" s="97">
        <v>1876437.56</v>
      </c>
      <c r="I164" s="103">
        <v>784355.03</v>
      </c>
      <c r="J164" s="104">
        <v>1092082.53</v>
      </c>
      <c r="K164" s="119" t="str">
        <f>C164 &amp; D164 &amp;E164 &amp; F164 &amp; G164</f>
        <v>00001020000000000000</v>
      </c>
      <c r="L164" s="107" t="s">
        <v>125</v>
      </c>
    </row>
    <row r="165" spans="1:12">
      <c r="A165" s="100" t="s">
        <v>127</v>
      </c>
      <c r="B165" s="101" t="s">
        <v>7</v>
      </c>
      <c r="C165" s="102" t="s">
        <v>72</v>
      </c>
      <c r="D165" s="125" t="s">
        <v>126</v>
      </c>
      <c r="E165" s="178" t="s">
        <v>129</v>
      </c>
      <c r="F165" s="189"/>
      <c r="G165" s="130" t="s">
        <v>72</v>
      </c>
      <c r="H165" s="97">
        <v>1876437.56</v>
      </c>
      <c r="I165" s="103">
        <v>784355.03</v>
      </c>
      <c r="J165" s="104">
        <v>1092082.53</v>
      </c>
      <c r="K165" s="119" t="str">
        <f>C165 &amp; D165 &amp;E165 &amp; F165 &amp; G165</f>
        <v>00001029110001000000</v>
      </c>
      <c r="L165" s="107" t="s">
        <v>128</v>
      </c>
    </row>
    <row r="166" spans="1:12" ht="56.25">
      <c r="A166" s="100" t="s">
        <v>130</v>
      </c>
      <c r="B166" s="101" t="s">
        <v>7</v>
      </c>
      <c r="C166" s="102" t="s">
        <v>72</v>
      </c>
      <c r="D166" s="125" t="s">
        <v>126</v>
      </c>
      <c r="E166" s="178" t="s">
        <v>129</v>
      </c>
      <c r="F166" s="189"/>
      <c r="G166" s="130" t="s">
        <v>132</v>
      </c>
      <c r="H166" s="97">
        <v>1876437.56</v>
      </c>
      <c r="I166" s="103">
        <v>784355.03</v>
      </c>
      <c r="J166" s="104">
        <v>1092082.53</v>
      </c>
      <c r="K166" s="119" t="str">
        <f>C166 &amp; D166 &amp;E166 &amp; F166 &amp; G166</f>
        <v>00001029110001000100</v>
      </c>
      <c r="L166" s="107" t="s">
        <v>131</v>
      </c>
    </row>
    <row r="167" spans="1:12" ht="22.5">
      <c r="A167" s="100" t="s">
        <v>133</v>
      </c>
      <c r="B167" s="101" t="s">
        <v>7</v>
      </c>
      <c r="C167" s="102" t="s">
        <v>72</v>
      </c>
      <c r="D167" s="125" t="s">
        <v>126</v>
      </c>
      <c r="E167" s="178" t="s">
        <v>129</v>
      </c>
      <c r="F167" s="189"/>
      <c r="G167" s="130" t="s">
        <v>135</v>
      </c>
      <c r="H167" s="97">
        <v>1876437.56</v>
      </c>
      <c r="I167" s="103">
        <v>784355.03</v>
      </c>
      <c r="J167" s="104">
        <v>1092082.53</v>
      </c>
      <c r="K167" s="119" t="str">
        <f>C167 &amp; D167 &amp;E167 &amp; F167 &amp; G167</f>
        <v>00001029110001000120</v>
      </c>
      <c r="L167" s="107" t="s">
        <v>134</v>
      </c>
    </row>
    <row r="168" spans="1:12" s="85" customFormat="1" ht="22.5">
      <c r="A168" s="80" t="s">
        <v>136</v>
      </c>
      <c r="B168" s="79" t="s">
        <v>7</v>
      </c>
      <c r="C168" s="122" t="s">
        <v>72</v>
      </c>
      <c r="D168" s="126" t="s">
        <v>126</v>
      </c>
      <c r="E168" s="187" t="s">
        <v>129</v>
      </c>
      <c r="F168" s="188"/>
      <c r="G168" s="123" t="s">
        <v>137</v>
      </c>
      <c r="H168" s="81">
        <v>1479822</v>
      </c>
      <c r="I168" s="82">
        <v>602793.6</v>
      </c>
      <c r="J168" s="83">
        <f>IF(IF(H168="",0,H168)=0,0,(IF(H168&gt;0,IF(I168&gt;H168,0,H168-I168),IF(I168&gt;H168,H168-I168,0))))</f>
        <v>877028.4</v>
      </c>
      <c r="K168" s="119" t="str">
        <f>C168 &amp; D168 &amp;E168 &amp; F168 &amp; G168</f>
        <v>00001029110001000121</v>
      </c>
      <c r="L168" s="84" t="str">
        <f>C168 &amp; D168 &amp;E168 &amp; F168 &amp; G168</f>
        <v>00001029110001000121</v>
      </c>
    </row>
    <row r="169" spans="1:12" s="85" customFormat="1" ht="33.75">
      <c r="A169" s="80" t="s">
        <v>138</v>
      </c>
      <c r="B169" s="79" t="s">
        <v>7</v>
      </c>
      <c r="C169" s="122" t="s">
        <v>72</v>
      </c>
      <c r="D169" s="126" t="s">
        <v>126</v>
      </c>
      <c r="E169" s="187" t="s">
        <v>129</v>
      </c>
      <c r="F169" s="188"/>
      <c r="G169" s="123" t="s">
        <v>139</v>
      </c>
      <c r="H169" s="81">
        <v>40100</v>
      </c>
      <c r="I169" s="82">
        <v>0</v>
      </c>
      <c r="J169" s="83">
        <f>IF(IF(H169="",0,H169)=0,0,(IF(H169&gt;0,IF(I169&gt;H169,0,H169-I169),IF(I169&gt;H169,H169-I169,0))))</f>
        <v>40100</v>
      </c>
      <c r="K169" s="119" t="str">
        <f>C169 &amp; D169 &amp;E169 &amp; F169 &amp; G169</f>
        <v>00001029110001000122</v>
      </c>
      <c r="L169" s="84" t="str">
        <f>C169 &amp; D169 &amp;E169 &amp; F169 &amp; G169</f>
        <v>00001029110001000122</v>
      </c>
    </row>
    <row r="170" spans="1:12" s="85" customFormat="1" ht="33.75">
      <c r="A170" s="80" t="s">
        <v>140</v>
      </c>
      <c r="B170" s="79" t="s">
        <v>7</v>
      </c>
      <c r="C170" s="122" t="s">
        <v>72</v>
      </c>
      <c r="D170" s="126" t="s">
        <v>126</v>
      </c>
      <c r="E170" s="187" t="s">
        <v>129</v>
      </c>
      <c r="F170" s="188"/>
      <c r="G170" s="123" t="s">
        <v>141</v>
      </c>
      <c r="H170" s="81">
        <v>356515.56</v>
      </c>
      <c r="I170" s="82">
        <v>181561.43</v>
      </c>
      <c r="J170" s="83">
        <f>IF(IF(H170="",0,H170)=0,0,(IF(H170&gt;0,IF(I170&gt;H170,0,H170-I170),IF(I170&gt;H170,H170-I170,0))))</f>
        <v>174954.13</v>
      </c>
      <c r="K170" s="119" t="str">
        <f>C170 &amp; D170 &amp;E170 &amp; F170 &amp; G170</f>
        <v>00001029110001000129</v>
      </c>
      <c r="L170" s="84" t="str">
        <f>C170 &amp; D170 &amp;E170 &amp; F170 &amp; G170</f>
        <v>00001029110001000129</v>
      </c>
    </row>
    <row r="171" spans="1:12" ht="33.75">
      <c r="A171" s="100" t="s">
        <v>142</v>
      </c>
      <c r="B171" s="101" t="s">
        <v>7</v>
      </c>
      <c r="C171" s="102" t="s">
        <v>72</v>
      </c>
      <c r="D171" s="125" t="s">
        <v>144</v>
      </c>
      <c r="E171" s="178" t="s">
        <v>122</v>
      </c>
      <c r="F171" s="189"/>
      <c r="G171" s="130" t="s">
        <v>72</v>
      </c>
      <c r="H171" s="97">
        <v>40000</v>
      </c>
      <c r="I171" s="103">
        <v>0</v>
      </c>
      <c r="J171" s="104">
        <v>40000</v>
      </c>
      <c r="K171" s="119" t="str">
        <f>C171 &amp; D171 &amp;E171 &amp; F171 &amp; G171</f>
        <v>00001030000000000000</v>
      </c>
      <c r="L171" s="107" t="s">
        <v>143</v>
      </c>
    </row>
    <row r="172" spans="1:12" ht="22.5">
      <c r="A172" s="100" t="s">
        <v>145</v>
      </c>
      <c r="B172" s="101" t="s">
        <v>7</v>
      </c>
      <c r="C172" s="102" t="s">
        <v>72</v>
      </c>
      <c r="D172" s="125" t="s">
        <v>144</v>
      </c>
      <c r="E172" s="178" t="s">
        <v>147</v>
      </c>
      <c r="F172" s="189"/>
      <c r="G172" s="130" t="s">
        <v>72</v>
      </c>
      <c r="H172" s="97">
        <v>40000</v>
      </c>
      <c r="I172" s="103">
        <v>0</v>
      </c>
      <c r="J172" s="104">
        <v>40000</v>
      </c>
      <c r="K172" s="119" t="str">
        <f>C172 &amp; D172 &amp;E172 &amp; F172 &amp; G172</f>
        <v>00001039290001000000</v>
      </c>
      <c r="L172" s="107" t="s">
        <v>146</v>
      </c>
    </row>
    <row r="173" spans="1:12" ht="22.5">
      <c r="A173" s="100" t="s">
        <v>148</v>
      </c>
      <c r="B173" s="101" t="s">
        <v>7</v>
      </c>
      <c r="C173" s="102" t="s">
        <v>72</v>
      </c>
      <c r="D173" s="125" t="s">
        <v>144</v>
      </c>
      <c r="E173" s="178" t="s">
        <v>147</v>
      </c>
      <c r="F173" s="189"/>
      <c r="G173" s="130" t="s">
        <v>7</v>
      </c>
      <c r="H173" s="97">
        <v>40000</v>
      </c>
      <c r="I173" s="103">
        <v>0</v>
      </c>
      <c r="J173" s="104">
        <v>40000</v>
      </c>
      <c r="K173" s="119" t="str">
        <f>C173 &amp; D173 &amp;E173 &amp; F173 &amp; G173</f>
        <v>00001039290001000200</v>
      </c>
      <c r="L173" s="107" t="s">
        <v>149</v>
      </c>
    </row>
    <row r="174" spans="1:12" ht="22.5">
      <c r="A174" s="100" t="s">
        <v>150</v>
      </c>
      <c r="B174" s="101" t="s">
        <v>7</v>
      </c>
      <c r="C174" s="102" t="s">
        <v>72</v>
      </c>
      <c r="D174" s="125" t="s">
        <v>144</v>
      </c>
      <c r="E174" s="178" t="s">
        <v>147</v>
      </c>
      <c r="F174" s="189"/>
      <c r="G174" s="130" t="s">
        <v>152</v>
      </c>
      <c r="H174" s="97">
        <v>40000</v>
      </c>
      <c r="I174" s="103">
        <v>0</v>
      </c>
      <c r="J174" s="104">
        <v>40000</v>
      </c>
      <c r="K174" s="119" t="str">
        <f>C174 &amp; D174 &amp;E174 &amp; F174 &amp; G174</f>
        <v>00001039290001000240</v>
      </c>
      <c r="L174" s="107" t="s">
        <v>151</v>
      </c>
    </row>
    <row r="175" spans="1:12" s="85" customFormat="1">
      <c r="A175" s="80" t="s">
        <v>153</v>
      </c>
      <c r="B175" s="79" t="s">
        <v>7</v>
      </c>
      <c r="C175" s="122" t="s">
        <v>72</v>
      </c>
      <c r="D175" s="126" t="s">
        <v>144</v>
      </c>
      <c r="E175" s="187" t="s">
        <v>147</v>
      </c>
      <c r="F175" s="188"/>
      <c r="G175" s="123" t="s">
        <v>154</v>
      </c>
      <c r="H175" s="81">
        <v>40000</v>
      </c>
      <c r="I175" s="82">
        <v>0</v>
      </c>
      <c r="J175" s="83">
        <f>IF(IF(H175="",0,H175)=0,0,(IF(H175&gt;0,IF(I175&gt;H175,0,H175-I175),IF(I175&gt;H175,H175-I175,0))))</f>
        <v>40000</v>
      </c>
      <c r="K175" s="119" t="str">
        <f>C175 &amp; D175 &amp;E175 &amp; F175 &amp; G175</f>
        <v>00001039290001000244</v>
      </c>
      <c r="L175" s="84" t="str">
        <f>C175 &amp; D175 &amp;E175 &amp; F175 &amp; G175</f>
        <v>00001039290001000244</v>
      </c>
    </row>
    <row r="176" spans="1:12" ht="45">
      <c r="A176" s="100" t="s">
        <v>155</v>
      </c>
      <c r="B176" s="101" t="s">
        <v>7</v>
      </c>
      <c r="C176" s="102" t="s">
        <v>72</v>
      </c>
      <c r="D176" s="125" t="s">
        <v>157</v>
      </c>
      <c r="E176" s="178" t="s">
        <v>122</v>
      </c>
      <c r="F176" s="189"/>
      <c r="G176" s="130" t="s">
        <v>72</v>
      </c>
      <c r="H176" s="97">
        <v>33772874.079999998</v>
      </c>
      <c r="I176" s="103">
        <v>14791528.52</v>
      </c>
      <c r="J176" s="104">
        <v>18981345.559999999</v>
      </c>
      <c r="K176" s="119" t="str">
        <f>C176 &amp; D176 &amp;E176 &amp; F176 &amp; G176</f>
        <v>00001040000000000000</v>
      </c>
      <c r="L176" s="107" t="s">
        <v>156</v>
      </c>
    </row>
    <row r="177" spans="1:12" ht="22.5">
      <c r="A177" s="100" t="s">
        <v>158</v>
      </c>
      <c r="B177" s="101" t="s">
        <v>7</v>
      </c>
      <c r="C177" s="102" t="s">
        <v>72</v>
      </c>
      <c r="D177" s="125" t="s">
        <v>157</v>
      </c>
      <c r="E177" s="178" t="s">
        <v>160</v>
      </c>
      <c r="F177" s="189"/>
      <c r="G177" s="130" t="s">
        <v>72</v>
      </c>
      <c r="H177" s="97">
        <v>29493384.079999998</v>
      </c>
      <c r="I177" s="103">
        <v>13140486.949999999</v>
      </c>
      <c r="J177" s="104">
        <v>16352897.130000001</v>
      </c>
      <c r="K177" s="119" t="str">
        <f>C177 &amp; D177 &amp;E177 &amp; F177 &amp; G177</f>
        <v>00001049190001000000</v>
      </c>
      <c r="L177" s="107" t="s">
        <v>159</v>
      </c>
    </row>
    <row r="178" spans="1:12" ht="56.25">
      <c r="A178" s="100" t="s">
        <v>130</v>
      </c>
      <c r="B178" s="101" t="s">
        <v>7</v>
      </c>
      <c r="C178" s="102" t="s">
        <v>72</v>
      </c>
      <c r="D178" s="125" t="s">
        <v>157</v>
      </c>
      <c r="E178" s="178" t="s">
        <v>160</v>
      </c>
      <c r="F178" s="189"/>
      <c r="G178" s="130" t="s">
        <v>132</v>
      </c>
      <c r="H178" s="97">
        <v>27316741.120000001</v>
      </c>
      <c r="I178" s="103">
        <v>12392301.640000001</v>
      </c>
      <c r="J178" s="104">
        <v>14924439.48</v>
      </c>
      <c r="K178" s="119" t="str">
        <f>C178 &amp; D178 &amp;E178 &amp; F178 &amp; G178</f>
        <v>00001049190001000100</v>
      </c>
      <c r="L178" s="107" t="s">
        <v>161</v>
      </c>
    </row>
    <row r="179" spans="1:12" ht="22.5">
      <c r="A179" s="100" t="s">
        <v>133</v>
      </c>
      <c r="B179" s="101" t="s">
        <v>7</v>
      </c>
      <c r="C179" s="102" t="s">
        <v>72</v>
      </c>
      <c r="D179" s="125" t="s">
        <v>157</v>
      </c>
      <c r="E179" s="178" t="s">
        <v>160</v>
      </c>
      <c r="F179" s="189"/>
      <c r="G179" s="130" t="s">
        <v>135</v>
      </c>
      <c r="H179" s="97">
        <v>27316741.120000001</v>
      </c>
      <c r="I179" s="103">
        <v>12392301.640000001</v>
      </c>
      <c r="J179" s="104">
        <v>14924439.48</v>
      </c>
      <c r="K179" s="119" t="str">
        <f>C179 &amp; D179 &amp;E179 &amp; F179 &amp; G179</f>
        <v>00001049190001000120</v>
      </c>
      <c r="L179" s="107" t="s">
        <v>162</v>
      </c>
    </row>
    <row r="180" spans="1:12" s="85" customFormat="1" ht="22.5">
      <c r="A180" s="80" t="s">
        <v>136</v>
      </c>
      <c r="B180" s="79" t="s">
        <v>7</v>
      </c>
      <c r="C180" s="122" t="s">
        <v>72</v>
      </c>
      <c r="D180" s="126" t="s">
        <v>157</v>
      </c>
      <c r="E180" s="187" t="s">
        <v>160</v>
      </c>
      <c r="F180" s="188"/>
      <c r="G180" s="123" t="s">
        <v>137</v>
      </c>
      <c r="H180" s="81">
        <v>19765396.350000001</v>
      </c>
      <c r="I180" s="82">
        <v>8248467.6699999999</v>
      </c>
      <c r="J180" s="83">
        <f>IF(IF(H180="",0,H180)=0,0,(IF(H180&gt;0,IF(I180&gt;H180,0,H180-I180),IF(I180&gt;H180,H180-I180,0))))</f>
        <v>11516928.68</v>
      </c>
      <c r="K180" s="119" t="str">
        <f>C180 &amp; D180 &amp;E180 &amp; F180 &amp; G180</f>
        <v>00001049190001000121</v>
      </c>
      <c r="L180" s="84" t="str">
        <f>C180 &amp; D180 &amp;E180 &amp; F180 &amp; G180</f>
        <v>00001049190001000121</v>
      </c>
    </row>
    <row r="181" spans="1:12" s="85" customFormat="1" ht="33.75">
      <c r="A181" s="80" t="s">
        <v>138</v>
      </c>
      <c r="B181" s="79" t="s">
        <v>7</v>
      </c>
      <c r="C181" s="122" t="s">
        <v>72</v>
      </c>
      <c r="D181" s="126" t="s">
        <v>157</v>
      </c>
      <c r="E181" s="187" t="s">
        <v>160</v>
      </c>
      <c r="F181" s="188"/>
      <c r="G181" s="123" t="s">
        <v>139</v>
      </c>
      <c r="H181" s="81">
        <v>1543800</v>
      </c>
      <c r="I181" s="82">
        <v>1246118</v>
      </c>
      <c r="J181" s="83">
        <f>IF(IF(H181="",0,H181)=0,0,(IF(H181&gt;0,IF(I181&gt;H181,0,H181-I181),IF(I181&gt;H181,H181-I181,0))))</f>
        <v>297682</v>
      </c>
      <c r="K181" s="119" t="str">
        <f>C181 &amp; D181 &amp;E181 &amp; F181 &amp; G181</f>
        <v>00001049190001000122</v>
      </c>
      <c r="L181" s="84" t="str">
        <f>C181 &amp; D181 &amp;E181 &amp; F181 &amp; G181</f>
        <v>00001049190001000122</v>
      </c>
    </row>
    <row r="182" spans="1:12" s="85" customFormat="1" ht="33.75">
      <c r="A182" s="80" t="s">
        <v>140</v>
      </c>
      <c r="B182" s="79" t="s">
        <v>7</v>
      </c>
      <c r="C182" s="122" t="s">
        <v>72</v>
      </c>
      <c r="D182" s="126" t="s">
        <v>157</v>
      </c>
      <c r="E182" s="187" t="s">
        <v>160</v>
      </c>
      <c r="F182" s="188"/>
      <c r="G182" s="123" t="s">
        <v>141</v>
      </c>
      <c r="H182" s="81">
        <v>6007544.7699999996</v>
      </c>
      <c r="I182" s="82">
        <v>2897715.97</v>
      </c>
      <c r="J182" s="83">
        <f>IF(IF(H182="",0,H182)=0,0,(IF(H182&gt;0,IF(I182&gt;H182,0,H182-I182),IF(I182&gt;H182,H182-I182,0))))</f>
        <v>3109828.8</v>
      </c>
      <c r="K182" s="119" t="str">
        <f>C182 &amp; D182 &amp;E182 &amp; F182 &amp; G182</f>
        <v>00001049190001000129</v>
      </c>
      <c r="L182" s="84" t="str">
        <f>C182 &amp; D182 &amp;E182 &amp; F182 &amp; G182</f>
        <v>00001049190001000129</v>
      </c>
    </row>
    <row r="183" spans="1:12" ht="22.5">
      <c r="A183" s="100" t="s">
        <v>148</v>
      </c>
      <c r="B183" s="101" t="s">
        <v>7</v>
      </c>
      <c r="C183" s="102" t="s">
        <v>72</v>
      </c>
      <c r="D183" s="125" t="s">
        <v>157</v>
      </c>
      <c r="E183" s="178" t="s">
        <v>160</v>
      </c>
      <c r="F183" s="189"/>
      <c r="G183" s="130" t="s">
        <v>7</v>
      </c>
      <c r="H183" s="97">
        <v>2122568.42</v>
      </c>
      <c r="I183" s="103">
        <v>694110.77</v>
      </c>
      <c r="J183" s="104">
        <v>1428457.65</v>
      </c>
      <c r="K183" s="119" t="str">
        <f>C183 &amp; D183 &amp;E183 &amp; F183 &amp; G183</f>
        <v>00001049190001000200</v>
      </c>
      <c r="L183" s="107" t="s">
        <v>163</v>
      </c>
    </row>
    <row r="184" spans="1:12" ht="22.5">
      <c r="A184" s="100" t="s">
        <v>150</v>
      </c>
      <c r="B184" s="101" t="s">
        <v>7</v>
      </c>
      <c r="C184" s="102" t="s">
        <v>72</v>
      </c>
      <c r="D184" s="125" t="s">
        <v>157</v>
      </c>
      <c r="E184" s="178" t="s">
        <v>160</v>
      </c>
      <c r="F184" s="189"/>
      <c r="G184" s="130" t="s">
        <v>152</v>
      </c>
      <c r="H184" s="97">
        <v>2122568.42</v>
      </c>
      <c r="I184" s="103">
        <v>694110.77</v>
      </c>
      <c r="J184" s="104">
        <v>1428457.65</v>
      </c>
      <c r="K184" s="119" t="str">
        <f>C184 &amp; D184 &amp;E184 &amp; F184 &amp; G184</f>
        <v>00001049190001000240</v>
      </c>
      <c r="L184" s="107" t="s">
        <v>164</v>
      </c>
    </row>
    <row r="185" spans="1:12" s="85" customFormat="1" ht="22.5">
      <c r="A185" s="80" t="s">
        <v>165</v>
      </c>
      <c r="B185" s="79" t="s">
        <v>7</v>
      </c>
      <c r="C185" s="122" t="s">
        <v>72</v>
      </c>
      <c r="D185" s="126" t="s">
        <v>157</v>
      </c>
      <c r="E185" s="187" t="s">
        <v>160</v>
      </c>
      <c r="F185" s="188"/>
      <c r="G185" s="123" t="s">
        <v>166</v>
      </c>
      <c r="H185" s="81">
        <v>1380821.56</v>
      </c>
      <c r="I185" s="82">
        <v>334666.56</v>
      </c>
      <c r="J185" s="83">
        <f>IF(IF(H185="",0,H185)=0,0,(IF(H185&gt;0,IF(I185&gt;H185,0,H185-I185),IF(I185&gt;H185,H185-I185,0))))</f>
        <v>1046155</v>
      </c>
      <c r="K185" s="119" t="str">
        <f>C185 &amp; D185 &amp;E185 &amp; F185 &amp; G185</f>
        <v>00001049190001000242</v>
      </c>
      <c r="L185" s="84" t="str">
        <f>C185 &amp; D185 &amp;E185 &amp; F185 &amp; G185</f>
        <v>00001049190001000242</v>
      </c>
    </row>
    <row r="186" spans="1:12" s="85" customFormat="1">
      <c r="A186" s="80" t="s">
        <v>153</v>
      </c>
      <c r="B186" s="79" t="s">
        <v>7</v>
      </c>
      <c r="C186" s="122" t="s">
        <v>72</v>
      </c>
      <c r="D186" s="126" t="s">
        <v>157</v>
      </c>
      <c r="E186" s="187" t="s">
        <v>160</v>
      </c>
      <c r="F186" s="188"/>
      <c r="G186" s="123" t="s">
        <v>154</v>
      </c>
      <c r="H186" s="81">
        <v>741746.86</v>
      </c>
      <c r="I186" s="82">
        <v>359444.21</v>
      </c>
      <c r="J186" s="83">
        <f>IF(IF(H186="",0,H186)=0,0,(IF(H186&gt;0,IF(I186&gt;H186,0,H186-I186),IF(I186&gt;H186,H186-I186,0))))</f>
        <v>382302.65</v>
      </c>
      <c r="K186" s="119" t="str">
        <f>C186 &amp; D186 &amp;E186 &amp; F186 &amp; G186</f>
        <v>00001049190001000244</v>
      </c>
      <c r="L186" s="84" t="str">
        <f>C186 &amp; D186 &amp;E186 &amp; F186 &amp; G186</f>
        <v>00001049190001000244</v>
      </c>
    </row>
    <row r="187" spans="1:12">
      <c r="A187" s="100" t="s">
        <v>167</v>
      </c>
      <c r="B187" s="101" t="s">
        <v>7</v>
      </c>
      <c r="C187" s="102" t="s">
        <v>72</v>
      </c>
      <c r="D187" s="125" t="s">
        <v>157</v>
      </c>
      <c r="E187" s="178" t="s">
        <v>160</v>
      </c>
      <c r="F187" s="189"/>
      <c r="G187" s="130" t="s">
        <v>169</v>
      </c>
      <c r="H187" s="97">
        <v>54074.54</v>
      </c>
      <c r="I187" s="103">
        <v>54074.54</v>
      </c>
      <c r="J187" s="104">
        <v>0</v>
      </c>
      <c r="K187" s="119" t="str">
        <f>C187 &amp; D187 &amp;E187 &amp; F187 &amp; G187</f>
        <v>00001049190001000800</v>
      </c>
      <c r="L187" s="107" t="s">
        <v>168</v>
      </c>
    </row>
    <row r="188" spans="1:12">
      <c r="A188" s="100" t="s">
        <v>170</v>
      </c>
      <c r="B188" s="101" t="s">
        <v>7</v>
      </c>
      <c r="C188" s="102" t="s">
        <v>72</v>
      </c>
      <c r="D188" s="125" t="s">
        <v>157</v>
      </c>
      <c r="E188" s="178" t="s">
        <v>160</v>
      </c>
      <c r="F188" s="189"/>
      <c r="G188" s="130" t="s">
        <v>172</v>
      </c>
      <c r="H188" s="97">
        <v>54074.54</v>
      </c>
      <c r="I188" s="103">
        <v>54074.54</v>
      </c>
      <c r="J188" s="104">
        <v>0</v>
      </c>
      <c r="K188" s="119" t="str">
        <f>C188 &amp; D188 &amp;E188 &amp; F188 &amp; G188</f>
        <v>00001049190001000850</v>
      </c>
      <c r="L188" s="107" t="s">
        <v>171</v>
      </c>
    </row>
    <row r="189" spans="1:12" s="85" customFormat="1">
      <c r="A189" s="80" t="s">
        <v>173</v>
      </c>
      <c r="B189" s="79" t="s">
        <v>7</v>
      </c>
      <c r="C189" s="122" t="s">
        <v>72</v>
      </c>
      <c r="D189" s="126" t="s">
        <v>157</v>
      </c>
      <c r="E189" s="187" t="s">
        <v>160</v>
      </c>
      <c r="F189" s="188"/>
      <c r="G189" s="123" t="s">
        <v>174</v>
      </c>
      <c r="H189" s="81">
        <v>51395</v>
      </c>
      <c r="I189" s="82">
        <v>51395</v>
      </c>
      <c r="J189" s="83">
        <f>IF(IF(H189="",0,H189)=0,0,(IF(H189&gt;0,IF(I189&gt;H189,0,H189-I189),IF(I189&gt;H189,H189-I189,0))))</f>
        <v>0</v>
      </c>
      <c r="K189" s="119" t="str">
        <f>C189 &amp; D189 &amp;E189 &amp; F189 &amp; G189</f>
        <v>00001049190001000852</v>
      </c>
      <c r="L189" s="84" t="str">
        <f>C189 &amp; D189 &amp;E189 &amp; F189 &amp; G189</f>
        <v>00001049190001000852</v>
      </c>
    </row>
    <row r="190" spans="1:12" s="85" customFormat="1">
      <c r="A190" s="80" t="s">
        <v>175</v>
      </c>
      <c r="B190" s="79" t="s">
        <v>7</v>
      </c>
      <c r="C190" s="122" t="s">
        <v>72</v>
      </c>
      <c r="D190" s="126" t="s">
        <v>157</v>
      </c>
      <c r="E190" s="187" t="s">
        <v>160</v>
      </c>
      <c r="F190" s="188"/>
      <c r="G190" s="123" t="s">
        <v>176</v>
      </c>
      <c r="H190" s="81">
        <v>2679.54</v>
      </c>
      <c r="I190" s="82">
        <v>2679.54</v>
      </c>
      <c r="J190" s="83">
        <f>IF(IF(H190="",0,H190)=0,0,(IF(H190&gt;0,IF(I190&gt;H190,0,H190-I190),IF(I190&gt;H190,H190-I190,0))))</f>
        <v>0</v>
      </c>
      <c r="K190" s="119" t="str">
        <f>C190 &amp; D190 &amp;E190 &amp; F190 &amp; G190</f>
        <v>00001049190001000853</v>
      </c>
      <c r="L190" s="84" t="str">
        <f>C190 &amp; D190 &amp;E190 &amp; F190 &amp; G190</f>
        <v>00001049190001000853</v>
      </c>
    </row>
    <row r="191" spans="1:12" ht="78.75">
      <c r="A191" s="100" t="s">
        <v>177</v>
      </c>
      <c r="B191" s="101" t="s">
        <v>7</v>
      </c>
      <c r="C191" s="102" t="s">
        <v>72</v>
      </c>
      <c r="D191" s="125" t="s">
        <v>157</v>
      </c>
      <c r="E191" s="178" t="s">
        <v>179</v>
      </c>
      <c r="F191" s="189"/>
      <c r="G191" s="130" t="s">
        <v>72</v>
      </c>
      <c r="H191" s="97">
        <v>2082890</v>
      </c>
      <c r="I191" s="103">
        <v>714969.42</v>
      </c>
      <c r="J191" s="104">
        <v>1367920.58</v>
      </c>
      <c r="K191" s="119" t="str">
        <f>C191 &amp; D191 &amp;E191 &amp; F191 &amp; G191</f>
        <v>00001049190070280000</v>
      </c>
      <c r="L191" s="107" t="s">
        <v>178</v>
      </c>
    </row>
    <row r="192" spans="1:12" ht="56.25">
      <c r="A192" s="100" t="s">
        <v>130</v>
      </c>
      <c r="B192" s="101" t="s">
        <v>7</v>
      </c>
      <c r="C192" s="102" t="s">
        <v>72</v>
      </c>
      <c r="D192" s="125" t="s">
        <v>157</v>
      </c>
      <c r="E192" s="178" t="s">
        <v>179</v>
      </c>
      <c r="F192" s="189"/>
      <c r="G192" s="130" t="s">
        <v>132</v>
      </c>
      <c r="H192" s="97">
        <v>1835810</v>
      </c>
      <c r="I192" s="103">
        <v>636126.76</v>
      </c>
      <c r="J192" s="104">
        <v>1199683.24</v>
      </c>
      <c r="K192" s="119" t="str">
        <f>C192 &amp; D192 &amp;E192 &amp; F192 &amp; G192</f>
        <v>00001049190070280100</v>
      </c>
      <c r="L192" s="107" t="s">
        <v>180</v>
      </c>
    </row>
    <row r="193" spans="1:12" ht="22.5">
      <c r="A193" s="100" t="s">
        <v>133</v>
      </c>
      <c r="B193" s="101" t="s">
        <v>7</v>
      </c>
      <c r="C193" s="102" t="s">
        <v>72</v>
      </c>
      <c r="D193" s="125" t="s">
        <v>157</v>
      </c>
      <c r="E193" s="178" t="s">
        <v>179</v>
      </c>
      <c r="F193" s="189"/>
      <c r="G193" s="130" t="s">
        <v>135</v>
      </c>
      <c r="H193" s="97">
        <v>1835810</v>
      </c>
      <c r="I193" s="103">
        <v>636126.76</v>
      </c>
      <c r="J193" s="104">
        <v>1199683.24</v>
      </c>
      <c r="K193" s="119" t="str">
        <f>C193 &amp; D193 &amp;E193 &amp; F193 &amp; G193</f>
        <v>00001049190070280120</v>
      </c>
      <c r="L193" s="107" t="s">
        <v>181</v>
      </c>
    </row>
    <row r="194" spans="1:12" s="85" customFormat="1" ht="22.5">
      <c r="A194" s="80" t="s">
        <v>136</v>
      </c>
      <c r="B194" s="79" t="s">
        <v>7</v>
      </c>
      <c r="C194" s="122" t="s">
        <v>72</v>
      </c>
      <c r="D194" s="126" t="s">
        <v>157</v>
      </c>
      <c r="E194" s="187" t="s">
        <v>179</v>
      </c>
      <c r="F194" s="188"/>
      <c r="G194" s="123" t="s">
        <v>137</v>
      </c>
      <c r="H194" s="81">
        <v>1409990</v>
      </c>
      <c r="I194" s="82">
        <v>493122.61</v>
      </c>
      <c r="J194" s="83">
        <f>IF(IF(H194="",0,H194)=0,0,(IF(H194&gt;0,IF(I194&gt;H194,0,H194-I194),IF(I194&gt;H194,H194-I194,0))))</f>
        <v>916867.39</v>
      </c>
      <c r="K194" s="119" t="str">
        <f>C194 &amp; D194 &amp;E194 &amp; F194 &amp; G194</f>
        <v>00001049190070280121</v>
      </c>
      <c r="L194" s="84" t="str">
        <f>C194 &amp; D194 &amp;E194 &amp; F194 &amp; G194</f>
        <v>00001049190070280121</v>
      </c>
    </row>
    <row r="195" spans="1:12" s="85" customFormat="1" ht="33.75">
      <c r="A195" s="80" t="s">
        <v>140</v>
      </c>
      <c r="B195" s="79" t="s">
        <v>7</v>
      </c>
      <c r="C195" s="122" t="s">
        <v>72</v>
      </c>
      <c r="D195" s="126" t="s">
        <v>157</v>
      </c>
      <c r="E195" s="187" t="s">
        <v>179</v>
      </c>
      <c r="F195" s="188"/>
      <c r="G195" s="123" t="s">
        <v>141</v>
      </c>
      <c r="H195" s="81">
        <v>425820</v>
      </c>
      <c r="I195" s="82">
        <v>143004.15</v>
      </c>
      <c r="J195" s="83">
        <f>IF(IF(H195="",0,H195)=0,0,(IF(H195&gt;0,IF(I195&gt;H195,0,H195-I195),IF(I195&gt;H195,H195-I195,0))))</f>
        <v>282815.84999999998</v>
      </c>
      <c r="K195" s="119" t="str">
        <f>C195 &amp; D195 &amp;E195 &amp; F195 &amp; G195</f>
        <v>00001049190070280129</v>
      </c>
      <c r="L195" s="84" t="str">
        <f>C195 &amp; D195 &amp;E195 &amp; F195 &amp; G195</f>
        <v>00001049190070280129</v>
      </c>
    </row>
    <row r="196" spans="1:12" ht="22.5">
      <c r="A196" s="100" t="s">
        <v>148</v>
      </c>
      <c r="B196" s="101" t="s">
        <v>7</v>
      </c>
      <c r="C196" s="102" t="s">
        <v>72</v>
      </c>
      <c r="D196" s="125" t="s">
        <v>157</v>
      </c>
      <c r="E196" s="178" t="s">
        <v>179</v>
      </c>
      <c r="F196" s="189"/>
      <c r="G196" s="130" t="s">
        <v>7</v>
      </c>
      <c r="H196" s="97">
        <v>247080</v>
      </c>
      <c r="I196" s="103">
        <v>78842.66</v>
      </c>
      <c r="J196" s="104">
        <v>168237.34</v>
      </c>
      <c r="K196" s="119" t="str">
        <f>C196 &amp; D196 &amp;E196 &amp; F196 &amp; G196</f>
        <v>00001049190070280200</v>
      </c>
      <c r="L196" s="107" t="s">
        <v>182</v>
      </c>
    </row>
    <row r="197" spans="1:12" ht="22.5">
      <c r="A197" s="100" t="s">
        <v>150</v>
      </c>
      <c r="B197" s="101" t="s">
        <v>7</v>
      </c>
      <c r="C197" s="102" t="s">
        <v>72</v>
      </c>
      <c r="D197" s="125" t="s">
        <v>157</v>
      </c>
      <c r="E197" s="178" t="s">
        <v>179</v>
      </c>
      <c r="F197" s="189"/>
      <c r="G197" s="130" t="s">
        <v>152</v>
      </c>
      <c r="H197" s="97">
        <v>247080</v>
      </c>
      <c r="I197" s="103">
        <v>78842.66</v>
      </c>
      <c r="J197" s="104">
        <v>168237.34</v>
      </c>
      <c r="K197" s="119" t="str">
        <f>C197 &amp; D197 &amp;E197 &amp; F197 &amp; G197</f>
        <v>00001049190070280240</v>
      </c>
      <c r="L197" s="107" t="s">
        <v>183</v>
      </c>
    </row>
    <row r="198" spans="1:12" s="85" customFormat="1" ht="22.5">
      <c r="A198" s="80" t="s">
        <v>165</v>
      </c>
      <c r="B198" s="79" t="s">
        <v>7</v>
      </c>
      <c r="C198" s="122" t="s">
        <v>72</v>
      </c>
      <c r="D198" s="126" t="s">
        <v>157</v>
      </c>
      <c r="E198" s="187" t="s">
        <v>179</v>
      </c>
      <c r="F198" s="188"/>
      <c r="G198" s="123" t="s">
        <v>166</v>
      </c>
      <c r="H198" s="81">
        <v>56940</v>
      </c>
      <c r="I198" s="82">
        <v>50090</v>
      </c>
      <c r="J198" s="83">
        <f>IF(IF(H198="",0,H198)=0,0,(IF(H198&gt;0,IF(I198&gt;H198,0,H198-I198),IF(I198&gt;H198,H198-I198,0))))</f>
        <v>6850</v>
      </c>
      <c r="K198" s="119" t="str">
        <f>C198 &amp; D198 &amp;E198 &amp; F198 &amp; G198</f>
        <v>00001049190070280242</v>
      </c>
      <c r="L198" s="84" t="str">
        <f>C198 &amp; D198 &amp;E198 &amp; F198 &amp; G198</f>
        <v>00001049190070280242</v>
      </c>
    </row>
    <row r="199" spans="1:12" s="85" customFormat="1">
      <c r="A199" s="80" t="s">
        <v>153</v>
      </c>
      <c r="B199" s="79" t="s">
        <v>7</v>
      </c>
      <c r="C199" s="122" t="s">
        <v>72</v>
      </c>
      <c r="D199" s="126" t="s">
        <v>157</v>
      </c>
      <c r="E199" s="187" t="s">
        <v>179</v>
      </c>
      <c r="F199" s="188"/>
      <c r="G199" s="123" t="s">
        <v>154</v>
      </c>
      <c r="H199" s="81">
        <v>190140</v>
      </c>
      <c r="I199" s="82">
        <v>28752.66</v>
      </c>
      <c r="J199" s="83">
        <f>IF(IF(H199="",0,H199)=0,0,(IF(H199&gt;0,IF(I199&gt;H199,0,H199-I199),IF(I199&gt;H199,H199-I199,0))))</f>
        <v>161387.34</v>
      </c>
      <c r="K199" s="119" t="str">
        <f>C199 &amp; D199 &amp;E199 &amp; F199 &amp; G199</f>
        <v>00001049190070280244</v>
      </c>
      <c r="L199" s="84" t="str">
        <f>C199 &amp; D199 &amp;E199 &amp; F199 &amp; G199</f>
        <v>00001049190070280244</v>
      </c>
    </row>
    <row r="200" spans="1:12" ht="22.5">
      <c r="A200" s="100" t="s">
        <v>184</v>
      </c>
      <c r="B200" s="101" t="s">
        <v>7</v>
      </c>
      <c r="C200" s="102" t="s">
        <v>72</v>
      </c>
      <c r="D200" s="125" t="s">
        <v>157</v>
      </c>
      <c r="E200" s="178" t="s">
        <v>186</v>
      </c>
      <c r="F200" s="189"/>
      <c r="G200" s="130" t="s">
        <v>72</v>
      </c>
      <c r="H200" s="97">
        <v>80000</v>
      </c>
      <c r="I200" s="103">
        <v>0</v>
      </c>
      <c r="J200" s="104">
        <v>80000</v>
      </c>
      <c r="K200" s="119" t="str">
        <f>C200 &amp; D200 &amp;E200 &amp; F200 &amp; G200</f>
        <v>00001049430010060000</v>
      </c>
      <c r="L200" s="107" t="s">
        <v>185</v>
      </c>
    </row>
    <row r="201" spans="1:12" ht="22.5">
      <c r="A201" s="100" t="s">
        <v>148</v>
      </c>
      <c r="B201" s="101" t="s">
        <v>7</v>
      </c>
      <c r="C201" s="102" t="s">
        <v>72</v>
      </c>
      <c r="D201" s="125" t="s">
        <v>157</v>
      </c>
      <c r="E201" s="178" t="s">
        <v>186</v>
      </c>
      <c r="F201" s="189"/>
      <c r="G201" s="130" t="s">
        <v>7</v>
      </c>
      <c r="H201" s="97">
        <v>80000</v>
      </c>
      <c r="I201" s="103">
        <v>0</v>
      </c>
      <c r="J201" s="104">
        <v>80000</v>
      </c>
      <c r="K201" s="119" t="str">
        <f>C201 &amp; D201 &amp;E201 &amp; F201 &amp; G201</f>
        <v>00001049430010060200</v>
      </c>
      <c r="L201" s="107" t="s">
        <v>187</v>
      </c>
    </row>
    <row r="202" spans="1:12" ht="22.5">
      <c r="A202" s="100" t="s">
        <v>150</v>
      </c>
      <c r="B202" s="101" t="s">
        <v>7</v>
      </c>
      <c r="C202" s="102" t="s">
        <v>72</v>
      </c>
      <c r="D202" s="125" t="s">
        <v>157</v>
      </c>
      <c r="E202" s="178" t="s">
        <v>186</v>
      </c>
      <c r="F202" s="189"/>
      <c r="G202" s="130" t="s">
        <v>152</v>
      </c>
      <c r="H202" s="97">
        <v>80000</v>
      </c>
      <c r="I202" s="103">
        <v>0</v>
      </c>
      <c r="J202" s="104">
        <v>80000</v>
      </c>
      <c r="K202" s="119" t="str">
        <f>C202 &amp; D202 &amp;E202 &amp; F202 &amp; G202</f>
        <v>00001049430010060240</v>
      </c>
      <c r="L202" s="107" t="s">
        <v>188</v>
      </c>
    </row>
    <row r="203" spans="1:12" s="85" customFormat="1">
      <c r="A203" s="80" t="s">
        <v>153</v>
      </c>
      <c r="B203" s="79" t="s">
        <v>7</v>
      </c>
      <c r="C203" s="122" t="s">
        <v>72</v>
      </c>
      <c r="D203" s="126" t="s">
        <v>157</v>
      </c>
      <c r="E203" s="187" t="s">
        <v>186</v>
      </c>
      <c r="F203" s="188"/>
      <c r="G203" s="123" t="s">
        <v>154</v>
      </c>
      <c r="H203" s="81">
        <v>80000</v>
      </c>
      <c r="I203" s="82">
        <v>0</v>
      </c>
      <c r="J203" s="83">
        <f>IF(IF(H203="",0,H203)=0,0,(IF(H203&gt;0,IF(I203&gt;H203,0,H203-I203),IF(I203&gt;H203,H203-I203,0))))</f>
        <v>80000</v>
      </c>
      <c r="K203" s="119" t="str">
        <f>C203 &amp; D203 &amp;E203 &amp; F203 &amp; G203</f>
        <v>00001049430010060244</v>
      </c>
      <c r="L203" s="84" t="str">
        <f>C203 &amp; D203 &amp;E203 &amp; F203 &amp; G203</f>
        <v>00001049430010060244</v>
      </c>
    </row>
    <row r="204" spans="1:12" ht="45">
      <c r="A204" s="100" t="s">
        <v>189</v>
      </c>
      <c r="B204" s="101" t="s">
        <v>7</v>
      </c>
      <c r="C204" s="102" t="s">
        <v>72</v>
      </c>
      <c r="D204" s="125" t="s">
        <v>157</v>
      </c>
      <c r="E204" s="178" t="s">
        <v>191</v>
      </c>
      <c r="F204" s="189"/>
      <c r="G204" s="130" t="s">
        <v>72</v>
      </c>
      <c r="H204" s="97">
        <v>1628970</v>
      </c>
      <c r="I204" s="103">
        <v>648066.15</v>
      </c>
      <c r="J204" s="104">
        <v>980903.85</v>
      </c>
      <c r="K204" s="119" t="str">
        <f>C204 &amp; D204 &amp;E204 &amp; F204 &amp; G204</f>
        <v>00001049550059300000</v>
      </c>
      <c r="L204" s="107" t="s">
        <v>190</v>
      </c>
    </row>
    <row r="205" spans="1:12" ht="56.25">
      <c r="A205" s="100" t="s">
        <v>130</v>
      </c>
      <c r="B205" s="101" t="s">
        <v>7</v>
      </c>
      <c r="C205" s="102" t="s">
        <v>72</v>
      </c>
      <c r="D205" s="125" t="s">
        <v>157</v>
      </c>
      <c r="E205" s="178" t="s">
        <v>191</v>
      </c>
      <c r="F205" s="189"/>
      <c r="G205" s="130" t="s">
        <v>132</v>
      </c>
      <c r="H205" s="97">
        <v>1628970</v>
      </c>
      <c r="I205" s="103">
        <v>648066.15</v>
      </c>
      <c r="J205" s="104">
        <v>980903.85</v>
      </c>
      <c r="K205" s="119" t="str">
        <f>C205 &amp; D205 &amp;E205 &amp; F205 &amp; G205</f>
        <v>00001049550059300100</v>
      </c>
      <c r="L205" s="107" t="s">
        <v>192</v>
      </c>
    </row>
    <row r="206" spans="1:12" ht="22.5">
      <c r="A206" s="100" t="s">
        <v>133</v>
      </c>
      <c r="B206" s="101" t="s">
        <v>7</v>
      </c>
      <c r="C206" s="102" t="s">
        <v>72</v>
      </c>
      <c r="D206" s="125" t="s">
        <v>157</v>
      </c>
      <c r="E206" s="178" t="s">
        <v>191</v>
      </c>
      <c r="F206" s="189"/>
      <c r="G206" s="130" t="s">
        <v>135</v>
      </c>
      <c r="H206" s="97">
        <v>1628970</v>
      </c>
      <c r="I206" s="103">
        <v>648066.15</v>
      </c>
      <c r="J206" s="104">
        <v>980903.85</v>
      </c>
      <c r="K206" s="119" t="str">
        <f>C206 &amp; D206 &amp;E206 &amp; F206 &amp; G206</f>
        <v>00001049550059300120</v>
      </c>
      <c r="L206" s="107" t="s">
        <v>193</v>
      </c>
    </row>
    <row r="207" spans="1:12" s="85" customFormat="1" ht="22.5">
      <c r="A207" s="80" t="s">
        <v>136</v>
      </c>
      <c r="B207" s="79" t="s">
        <v>7</v>
      </c>
      <c r="C207" s="122" t="s">
        <v>72</v>
      </c>
      <c r="D207" s="126" t="s">
        <v>157</v>
      </c>
      <c r="E207" s="187" t="s">
        <v>191</v>
      </c>
      <c r="F207" s="188"/>
      <c r="G207" s="123" t="s">
        <v>137</v>
      </c>
      <c r="H207" s="81">
        <v>1251129</v>
      </c>
      <c r="I207" s="82">
        <v>504863.13</v>
      </c>
      <c r="J207" s="83">
        <f>IF(IF(H207="",0,H207)=0,0,(IF(H207&gt;0,IF(I207&gt;H207,0,H207-I207),IF(I207&gt;H207,H207-I207,0))))</f>
        <v>746265.87</v>
      </c>
      <c r="K207" s="119" t="str">
        <f>C207 &amp; D207 &amp;E207 &amp; F207 &amp; G207</f>
        <v>00001049550059300121</v>
      </c>
      <c r="L207" s="84" t="str">
        <f>C207 &amp; D207 &amp;E207 &amp; F207 &amp; G207</f>
        <v>00001049550059300121</v>
      </c>
    </row>
    <row r="208" spans="1:12" s="85" customFormat="1" ht="33.75">
      <c r="A208" s="80" t="s">
        <v>140</v>
      </c>
      <c r="B208" s="79" t="s">
        <v>7</v>
      </c>
      <c r="C208" s="122" t="s">
        <v>72</v>
      </c>
      <c r="D208" s="126" t="s">
        <v>157</v>
      </c>
      <c r="E208" s="187" t="s">
        <v>191</v>
      </c>
      <c r="F208" s="188"/>
      <c r="G208" s="123" t="s">
        <v>141</v>
      </c>
      <c r="H208" s="81">
        <v>377841</v>
      </c>
      <c r="I208" s="82">
        <v>143203.01999999999</v>
      </c>
      <c r="J208" s="83">
        <f>IF(IF(H208="",0,H208)=0,0,(IF(H208&gt;0,IF(I208&gt;H208,0,H208-I208),IF(I208&gt;H208,H208-I208,0))))</f>
        <v>234637.98</v>
      </c>
      <c r="K208" s="119" t="str">
        <f>C208 &amp; D208 &amp;E208 &amp; F208 &amp; G208</f>
        <v>00001049550059300129</v>
      </c>
      <c r="L208" s="84" t="str">
        <f>C208 &amp; D208 &amp;E208 &amp; F208 &amp; G208</f>
        <v>00001049550059300129</v>
      </c>
    </row>
    <row r="209" spans="1:12" ht="56.25">
      <c r="A209" s="100" t="s">
        <v>194</v>
      </c>
      <c r="B209" s="101" t="s">
        <v>7</v>
      </c>
      <c r="C209" s="102" t="s">
        <v>72</v>
      </c>
      <c r="D209" s="125" t="s">
        <v>157</v>
      </c>
      <c r="E209" s="178" t="s">
        <v>196</v>
      </c>
      <c r="F209" s="189"/>
      <c r="G209" s="130" t="s">
        <v>72</v>
      </c>
      <c r="H209" s="97">
        <v>227630</v>
      </c>
      <c r="I209" s="103">
        <v>157955.74</v>
      </c>
      <c r="J209" s="104">
        <v>69674.259999999995</v>
      </c>
      <c r="K209" s="119" t="str">
        <f>C209 &amp; D209 &amp;E209 &amp; F209 &amp; G209</f>
        <v>00001049550059303000</v>
      </c>
      <c r="L209" s="107" t="s">
        <v>195</v>
      </c>
    </row>
    <row r="210" spans="1:12" ht="56.25">
      <c r="A210" s="100" t="s">
        <v>130</v>
      </c>
      <c r="B210" s="101" t="s">
        <v>7</v>
      </c>
      <c r="C210" s="102" t="s">
        <v>72</v>
      </c>
      <c r="D210" s="125" t="s">
        <v>157</v>
      </c>
      <c r="E210" s="178" t="s">
        <v>196</v>
      </c>
      <c r="F210" s="189"/>
      <c r="G210" s="130" t="s">
        <v>132</v>
      </c>
      <c r="H210" s="97">
        <v>80200</v>
      </c>
      <c r="I210" s="103">
        <v>80200</v>
      </c>
      <c r="J210" s="104">
        <v>0</v>
      </c>
      <c r="K210" s="119" t="str">
        <f>C210 &amp; D210 &amp;E210 &amp; F210 &amp; G210</f>
        <v>00001049550059303100</v>
      </c>
      <c r="L210" s="107" t="s">
        <v>197</v>
      </c>
    </row>
    <row r="211" spans="1:12" ht="22.5">
      <c r="A211" s="100" t="s">
        <v>133</v>
      </c>
      <c r="B211" s="101" t="s">
        <v>7</v>
      </c>
      <c r="C211" s="102" t="s">
        <v>72</v>
      </c>
      <c r="D211" s="125" t="s">
        <v>157</v>
      </c>
      <c r="E211" s="178" t="s">
        <v>196</v>
      </c>
      <c r="F211" s="189"/>
      <c r="G211" s="130" t="s">
        <v>135</v>
      </c>
      <c r="H211" s="97">
        <v>80200</v>
      </c>
      <c r="I211" s="103">
        <v>80200</v>
      </c>
      <c r="J211" s="104">
        <v>0</v>
      </c>
      <c r="K211" s="119" t="str">
        <f>C211 &amp; D211 &amp;E211 &amp; F211 &amp; G211</f>
        <v>00001049550059303120</v>
      </c>
      <c r="L211" s="107" t="s">
        <v>198</v>
      </c>
    </row>
    <row r="212" spans="1:12" s="85" customFormat="1" ht="33.75">
      <c r="A212" s="80" t="s">
        <v>138</v>
      </c>
      <c r="B212" s="79" t="s">
        <v>7</v>
      </c>
      <c r="C212" s="122" t="s">
        <v>72</v>
      </c>
      <c r="D212" s="126" t="s">
        <v>157</v>
      </c>
      <c r="E212" s="187" t="s">
        <v>196</v>
      </c>
      <c r="F212" s="188"/>
      <c r="G212" s="123" t="s">
        <v>139</v>
      </c>
      <c r="H212" s="81">
        <v>80200</v>
      </c>
      <c r="I212" s="82">
        <v>80200</v>
      </c>
      <c r="J212" s="83">
        <f>IF(IF(H212="",0,H212)=0,0,(IF(H212&gt;0,IF(I212&gt;H212,0,H212-I212),IF(I212&gt;H212,H212-I212,0))))</f>
        <v>0</v>
      </c>
      <c r="K212" s="119" t="str">
        <f>C212 &amp; D212 &amp;E212 &amp; F212 &amp; G212</f>
        <v>00001049550059303122</v>
      </c>
      <c r="L212" s="84" t="str">
        <f>C212 &amp; D212 &amp;E212 &amp; F212 &amp; G212</f>
        <v>00001049550059303122</v>
      </c>
    </row>
    <row r="213" spans="1:12" ht="22.5">
      <c r="A213" s="100" t="s">
        <v>148</v>
      </c>
      <c r="B213" s="101" t="s">
        <v>7</v>
      </c>
      <c r="C213" s="102" t="s">
        <v>72</v>
      </c>
      <c r="D213" s="125" t="s">
        <v>157</v>
      </c>
      <c r="E213" s="178" t="s">
        <v>196</v>
      </c>
      <c r="F213" s="189"/>
      <c r="G213" s="130" t="s">
        <v>7</v>
      </c>
      <c r="H213" s="97">
        <v>147430</v>
      </c>
      <c r="I213" s="103">
        <v>77755.740000000005</v>
      </c>
      <c r="J213" s="104">
        <v>69674.259999999995</v>
      </c>
      <c r="K213" s="119" t="str">
        <f>C213 &amp; D213 &amp;E213 &amp; F213 &amp; G213</f>
        <v>00001049550059303200</v>
      </c>
      <c r="L213" s="107" t="s">
        <v>199</v>
      </c>
    </row>
    <row r="214" spans="1:12" ht="22.5">
      <c r="A214" s="100" t="s">
        <v>150</v>
      </c>
      <c r="B214" s="101" t="s">
        <v>7</v>
      </c>
      <c r="C214" s="102" t="s">
        <v>72</v>
      </c>
      <c r="D214" s="125" t="s">
        <v>157</v>
      </c>
      <c r="E214" s="178" t="s">
        <v>196</v>
      </c>
      <c r="F214" s="189"/>
      <c r="G214" s="130" t="s">
        <v>152</v>
      </c>
      <c r="H214" s="97">
        <v>147430</v>
      </c>
      <c r="I214" s="103">
        <v>77755.740000000005</v>
      </c>
      <c r="J214" s="104">
        <v>69674.259999999995</v>
      </c>
      <c r="K214" s="119" t="str">
        <f>C214 &amp; D214 &amp;E214 &amp; F214 &amp; G214</f>
        <v>00001049550059303240</v>
      </c>
      <c r="L214" s="107" t="s">
        <v>200</v>
      </c>
    </row>
    <row r="215" spans="1:12" s="85" customFormat="1" ht="22.5">
      <c r="A215" s="80" t="s">
        <v>165</v>
      </c>
      <c r="B215" s="79" t="s">
        <v>7</v>
      </c>
      <c r="C215" s="122" t="s">
        <v>72</v>
      </c>
      <c r="D215" s="126" t="s">
        <v>157</v>
      </c>
      <c r="E215" s="187" t="s">
        <v>196</v>
      </c>
      <c r="F215" s="188"/>
      <c r="G215" s="123" t="s">
        <v>166</v>
      </c>
      <c r="H215" s="81">
        <v>18664.14</v>
      </c>
      <c r="I215" s="82">
        <v>11810.18</v>
      </c>
      <c r="J215" s="83">
        <f>IF(IF(H215="",0,H215)=0,0,(IF(H215&gt;0,IF(I215&gt;H215,0,H215-I215),IF(I215&gt;H215,H215-I215,0))))</f>
        <v>6853.96</v>
      </c>
      <c r="K215" s="119" t="str">
        <f>C215 &amp; D215 &amp;E215 &amp; F215 &amp; G215</f>
        <v>00001049550059303242</v>
      </c>
      <c r="L215" s="84" t="str">
        <f>C215 &amp; D215 &amp;E215 &amp; F215 &amp; G215</f>
        <v>00001049550059303242</v>
      </c>
    </row>
    <row r="216" spans="1:12" s="85" customFormat="1">
      <c r="A216" s="80" t="s">
        <v>153</v>
      </c>
      <c r="B216" s="79" t="s">
        <v>7</v>
      </c>
      <c r="C216" s="122" t="s">
        <v>72</v>
      </c>
      <c r="D216" s="126" t="s">
        <v>157</v>
      </c>
      <c r="E216" s="187" t="s">
        <v>196</v>
      </c>
      <c r="F216" s="188"/>
      <c r="G216" s="123" t="s">
        <v>154</v>
      </c>
      <c r="H216" s="81">
        <v>128765.86</v>
      </c>
      <c r="I216" s="82">
        <v>65945.56</v>
      </c>
      <c r="J216" s="83">
        <f>IF(IF(H216="",0,H216)=0,0,(IF(H216&gt;0,IF(I216&gt;H216,0,H216-I216),IF(I216&gt;H216,H216-I216,0))))</f>
        <v>62820.3</v>
      </c>
      <c r="K216" s="119" t="str">
        <f>C216 &amp; D216 &amp;E216 &amp; F216 &amp; G216</f>
        <v>00001049550059303244</v>
      </c>
      <c r="L216" s="84" t="str">
        <f>C216 &amp; D216 &amp;E216 &amp; F216 &amp; G216</f>
        <v>00001049550059303244</v>
      </c>
    </row>
    <row r="217" spans="1:12" ht="56.25">
      <c r="A217" s="100" t="s">
        <v>201</v>
      </c>
      <c r="B217" s="101" t="s">
        <v>7</v>
      </c>
      <c r="C217" s="102" t="s">
        <v>72</v>
      </c>
      <c r="D217" s="125" t="s">
        <v>157</v>
      </c>
      <c r="E217" s="178" t="s">
        <v>203</v>
      </c>
      <c r="F217" s="189"/>
      <c r="G217" s="130" t="s">
        <v>72</v>
      </c>
      <c r="H217" s="97">
        <v>260000</v>
      </c>
      <c r="I217" s="103">
        <v>130050.26</v>
      </c>
      <c r="J217" s="104">
        <v>129949.74</v>
      </c>
      <c r="K217" s="119" t="str">
        <f>C217 &amp; D217 &amp;E217 &amp; F217 &amp; G217</f>
        <v>00001049550059308000</v>
      </c>
      <c r="L217" s="107" t="s">
        <v>202</v>
      </c>
    </row>
    <row r="218" spans="1:12" ht="22.5">
      <c r="A218" s="100" t="s">
        <v>148</v>
      </c>
      <c r="B218" s="101" t="s">
        <v>7</v>
      </c>
      <c r="C218" s="102" t="s">
        <v>72</v>
      </c>
      <c r="D218" s="125" t="s">
        <v>157</v>
      </c>
      <c r="E218" s="178" t="s">
        <v>203</v>
      </c>
      <c r="F218" s="189"/>
      <c r="G218" s="130" t="s">
        <v>7</v>
      </c>
      <c r="H218" s="97">
        <v>260000</v>
      </c>
      <c r="I218" s="103">
        <v>130050.26</v>
      </c>
      <c r="J218" s="104">
        <v>129949.74</v>
      </c>
      <c r="K218" s="119" t="str">
        <f>C218 &amp; D218 &amp;E218 &amp; F218 &amp; G218</f>
        <v>00001049550059308200</v>
      </c>
      <c r="L218" s="107" t="s">
        <v>204</v>
      </c>
    </row>
    <row r="219" spans="1:12" ht="22.5">
      <c r="A219" s="100" t="s">
        <v>150</v>
      </c>
      <c r="B219" s="101" t="s">
        <v>7</v>
      </c>
      <c r="C219" s="102" t="s">
        <v>72</v>
      </c>
      <c r="D219" s="125" t="s">
        <v>157</v>
      </c>
      <c r="E219" s="178" t="s">
        <v>203</v>
      </c>
      <c r="F219" s="189"/>
      <c r="G219" s="130" t="s">
        <v>152</v>
      </c>
      <c r="H219" s="97">
        <v>260000</v>
      </c>
      <c r="I219" s="103">
        <v>130050.26</v>
      </c>
      <c r="J219" s="104">
        <v>129949.74</v>
      </c>
      <c r="K219" s="119" t="str">
        <f>C219 &amp; D219 &amp;E219 &amp; F219 &amp; G219</f>
        <v>00001049550059308240</v>
      </c>
      <c r="L219" s="107" t="s">
        <v>205</v>
      </c>
    </row>
    <row r="220" spans="1:12" s="85" customFormat="1">
      <c r="A220" s="80" t="s">
        <v>153</v>
      </c>
      <c r="B220" s="79" t="s">
        <v>7</v>
      </c>
      <c r="C220" s="122" t="s">
        <v>72</v>
      </c>
      <c r="D220" s="126" t="s">
        <v>157</v>
      </c>
      <c r="E220" s="187" t="s">
        <v>203</v>
      </c>
      <c r="F220" s="188"/>
      <c r="G220" s="123" t="s">
        <v>154</v>
      </c>
      <c r="H220" s="81">
        <v>260000</v>
      </c>
      <c r="I220" s="82">
        <v>130050.26</v>
      </c>
      <c r="J220" s="83">
        <f>IF(IF(H220="",0,H220)=0,0,(IF(H220&gt;0,IF(I220&gt;H220,0,H220-I220),IF(I220&gt;H220,H220-I220,0))))</f>
        <v>129949.74</v>
      </c>
      <c r="K220" s="119" t="str">
        <f>C220 &amp; D220 &amp;E220 &amp; F220 &amp; G220</f>
        <v>00001049550059308244</v>
      </c>
      <c r="L220" s="84" t="str">
        <f>C220 &amp; D220 &amp;E220 &amp; F220 &amp; G220</f>
        <v>00001049550059308244</v>
      </c>
    </row>
    <row r="221" spans="1:12">
      <c r="A221" s="100" t="s">
        <v>206</v>
      </c>
      <c r="B221" s="101" t="s">
        <v>7</v>
      </c>
      <c r="C221" s="102" t="s">
        <v>72</v>
      </c>
      <c r="D221" s="125" t="s">
        <v>208</v>
      </c>
      <c r="E221" s="178" t="s">
        <v>122</v>
      </c>
      <c r="F221" s="189"/>
      <c r="G221" s="130" t="s">
        <v>72</v>
      </c>
      <c r="H221" s="97">
        <v>53000</v>
      </c>
      <c r="I221" s="103">
        <v>53000</v>
      </c>
      <c r="J221" s="104">
        <v>0</v>
      </c>
      <c r="K221" s="119" t="str">
        <f>C221 &amp; D221 &amp;E221 &amp; F221 &amp; G221</f>
        <v>00001050000000000000</v>
      </c>
      <c r="L221" s="107" t="s">
        <v>207</v>
      </c>
    </row>
    <row r="222" spans="1:12" ht="67.5">
      <c r="A222" s="100" t="s">
        <v>209</v>
      </c>
      <c r="B222" s="101" t="s">
        <v>7</v>
      </c>
      <c r="C222" s="102" t="s">
        <v>72</v>
      </c>
      <c r="D222" s="125" t="s">
        <v>208</v>
      </c>
      <c r="E222" s="178" t="s">
        <v>211</v>
      </c>
      <c r="F222" s="189"/>
      <c r="G222" s="130" t="s">
        <v>72</v>
      </c>
      <c r="H222" s="97">
        <v>53000</v>
      </c>
      <c r="I222" s="103">
        <v>53000</v>
      </c>
      <c r="J222" s="104">
        <v>0</v>
      </c>
      <c r="K222" s="119" t="str">
        <f>C222 &amp; D222 &amp;E222 &amp; F222 &amp; G222</f>
        <v>00001059590051200000</v>
      </c>
      <c r="L222" s="107" t="s">
        <v>210</v>
      </c>
    </row>
    <row r="223" spans="1:12" ht="22.5">
      <c r="A223" s="100" t="s">
        <v>148</v>
      </c>
      <c r="B223" s="101" t="s">
        <v>7</v>
      </c>
      <c r="C223" s="102" t="s">
        <v>72</v>
      </c>
      <c r="D223" s="125" t="s">
        <v>208</v>
      </c>
      <c r="E223" s="178" t="s">
        <v>211</v>
      </c>
      <c r="F223" s="189"/>
      <c r="G223" s="130" t="s">
        <v>7</v>
      </c>
      <c r="H223" s="97">
        <v>53000</v>
      </c>
      <c r="I223" s="103">
        <v>53000</v>
      </c>
      <c r="J223" s="104">
        <v>0</v>
      </c>
      <c r="K223" s="119" t="str">
        <f>C223 &amp; D223 &amp;E223 &amp; F223 &amp; G223</f>
        <v>00001059590051200200</v>
      </c>
      <c r="L223" s="107" t="s">
        <v>212</v>
      </c>
    </row>
    <row r="224" spans="1:12" ht="22.5">
      <c r="A224" s="100" t="s">
        <v>150</v>
      </c>
      <c r="B224" s="101" t="s">
        <v>7</v>
      </c>
      <c r="C224" s="102" t="s">
        <v>72</v>
      </c>
      <c r="D224" s="125" t="s">
        <v>208</v>
      </c>
      <c r="E224" s="178" t="s">
        <v>211</v>
      </c>
      <c r="F224" s="189"/>
      <c r="G224" s="130" t="s">
        <v>152</v>
      </c>
      <c r="H224" s="97">
        <v>53000</v>
      </c>
      <c r="I224" s="103">
        <v>53000</v>
      </c>
      <c r="J224" s="104">
        <v>0</v>
      </c>
      <c r="K224" s="119" t="str">
        <f>C224 &amp; D224 &amp;E224 &amp; F224 &amp; G224</f>
        <v>00001059590051200240</v>
      </c>
      <c r="L224" s="107" t="s">
        <v>213</v>
      </c>
    </row>
    <row r="225" spans="1:12" s="85" customFormat="1">
      <c r="A225" s="80" t="s">
        <v>153</v>
      </c>
      <c r="B225" s="79" t="s">
        <v>7</v>
      </c>
      <c r="C225" s="122" t="s">
        <v>72</v>
      </c>
      <c r="D225" s="126" t="s">
        <v>208</v>
      </c>
      <c r="E225" s="187" t="s">
        <v>211</v>
      </c>
      <c r="F225" s="188"/>
      <c r="G225" s="123" t="s">
        <v>154</v>
      </c>
      <c r="H225" s="81">
        <v>53000</v>
      </c>
      <c r="I225" s="82">
        <v>53000</v>
      </c>
      <c r="J225" s="83">
        <f>IF(IF(H225="",0,H225)=0,0,(IF(H225&gt;0,IF(I225&gt;H225,0,H225-I225),IF(I225&gt;H225,H225-I225,0))))</f>
        <v>0</v>
      </c>
      <c r="K225" s="119" t="str">
        <f>C225 &amp; D225 &amp;E225 &amp; F225 &amp; G225</f>
        <v>00001059590051200244</v>
      </c>
      <c r="L225" s="84" t="str">
        <f>C225 &amp; D225 &amp;E225 &amp; F225 &amp; G225</f>
        <v>00001059590051200244</v>
      </c>
    </row>
    <row r="226" spans="1:12" ht="33.75">
      <c r="A226" s="100" t="s">
        <v>214</v>
      </c>
      <c r="B226" s="101" t="s">
        <v>7</v>
      </c>
      <c r="C226" s="102" t="s">
        <v>72</v>
      </c>
      <c r="D226" s="125" t="s">
        <v>216</v>
      </c>
      <c r="E226" s="178" t="s">
        <v>122</v>
      </c>
      <c r="F226" s="189"/>
      <c r="G226" s="130" t="s">
        <v>72</v>
      </c>
      <c r="H226" s="97">
        <v>9370096.5800000001</v>
      </c>
      <c r="I226" s="103">
        <v>4404546.21</v>
      </c>
      <c r="J226" s="104">
        <v>4965550.37</v>
      </c>
      <c r="K226" s="119" t="str">
        <f>C226 &amp; D226 &amp;E226 &amp; F226 &amp; G226</f>
        <v>00001060000000000000</v>
      </c>
      <c r="L226" s="107" t="s">
        <v>215</v>
      </c>
    </row>
    <row r="227" spans="1:12" ht="22.5">
      <c r="A227" s="100" t="s">
        <v>158</v>
      </c>
      <c r="B227" s="101" t="s">
        <v>7</v>
      </c>
      <c r="C227" s="102" t="s">
        <v>72</v>
      </c>
      <c r="D227" s="125" t="s">
        <v>216</v>
      </c>
      <c r="E227" s="178" t="s">
        <v>218</v>
      </c>
      <c r="F227" s="189"/>
      <c r="G227" s="130" t="s">
        <v>72</v>
      </c>
      <c r="H227" s="97">
        <v>6094675.8499999996</v>
      </c>
      <c r="I227" s="103">
        <v>2847313.69</v>
      </c>
      <c r="J227" s="104">
        <v>3247362.16</v>
      </c>
      <c r="K227" s="119" t="str">
        <f>C227 &amp; D227 &amp;E227 &amp; F227 &amp; G227</f>
        <v>00001060510501000000</v>
      </c>
      <c r="L227" s="107" t="s">
        <v>217</v>
      </c>
    </row>
    <row r="228" spans="1:12" ht="56.25">
      <c r="A228" s="100" t="s">
        <v>130</v>
      </c>
      <c r="B228" s="101" t="s">
        <v>7</v>
      </c>
      <c r="C228" s="102" t="s">
        <v>72</v>
      </c>
      <c r="D228" s="125" t="s">
        <v>216</v>
      </c>
      <c r="E228" s="178" t="s">
        <v>218</v>
      </c>
      <c r="F228" s="189"/>
      <c r="G228" s="130" t="s">
        <v>132</v>
      </c>
      <c r="H228" s="97">
        <v>5943575.8499999996</v>
      </c>
      <c r="I228" s="103">
        <v>2786638.63</v>
      </c>
      <c r="J228" s="104">
        <v>3156937.22</v>
      </c>
      <c r="K228" s="119" t="str">
        <f>C228 &amp; D228 &amp;E228 &amp; F228 &amp; G228</f>
        <v>00001060510501000100</v>
      </c>
      <c r="L228" s="107" t="s">
        <v>219</v>
      </c>
    </row>
    <row r="229" spans="1:12" ht="22.5">
      <c r="A229" s="100" t="s">
        <v>133</v>
      </c>
      <c r="B229" s="101" t="s">
        <v>7</v>
      </c>
      <c r="C229" s="102" t="s">
        <v>72</v>
      </c>
      <c r="D229" s="125" t="s">
        <v>216</v>
      </c>
      <c r="E229" s="178" t="s">
        <v>218</v>
      </c>
      <c r="F229" s="189"/>
      <c r="G229" s="130" t="s">
        <v>135</v>
      </c>
      <c r="H229" s="97">
        <v>5943575.8499999996</v>
      </c>
      <c r="I229" s="103">
        <v>2786638.63</v>
      </c>
      <c r="J229" s="104">
        <v>3156937.22</v>
      </c>
      <c r="K229" s="119" t="str">
        <f>C229 &amp; D229 &amp;E229 &amp; F229 &amp; G229</f>
        <v>00001060510501000120</v>
      </c>
      <c r="L229" s="107" t="s">
        <v>220</v>
      </c>
    </row>
    <row r="230" spans="1:12" s="85" customFormat="1" ht="22.5">
      <c r="A230" s="80" t="s">
        <v>136</v>
      </c>
      <c r="B230" s="79" t="s">
        <v>7</v>
      </c>
      <c r="C230" s="122" t="s">
        <v>72</v>
      </c>
      <c r="D230" s="126" t="s">
        <v>216</v>
      </c>
      <c r="E230" s="187" t="s">
        <v>218</v>
      </c>
      <c r="F230" s="188"/>
      <c r="G230" s="123" t="s">
        <v>137</v>
      </c>
      <c r="H230" s="81">
        <v>4317646.58</v>
      </c>
      <c r="I230" s="82">
        <v>1813342.15</v>
      </c>
      <c r="J230" s="83">
        <f>IF(IF(H230="",0,H230)=0,0,(IF(H230&gt;0,IF(I230&gt;H230,0,H230-I230),IF(I230&gt;H230,H230-I230,0))))</f>
        <v>2504304.4300000002</v>
      </c>
      <c r="K230" s="119" t="str">
        <f>C230 &amp; D230 &amp;E230 &amp; F230 &amp; G230</f>
        <v>00001060510501000121</v>
      </c>
      <c r="L230" s="84" t="str">
        <f>C230 &amp; D230 &amp;E230 &amp; F230 &amp; G230</f>
        <v>00001060510501000121</v>
      </c>
    </row>
    <row r="231" spans="1:12" s="85" customFormat="1" ht="33.75">
      <c r="A231" s="80" t="s">
        <v>138</v>
      </c>
      <c r="B231" s="79" t="s">
        <v>7</v>
      </c>
      <c r="C231" s="122" t="s">
        <v>72</v>
      </c>
      <c r="D231" s="126" t="s">
        <v>216</v>
      </c>
      <c r="E231" s="187" t="s">
        <v>218</v>
      </c>
      <c r="F231" s="188"/>
      <c r="G231" s="123" t="s">
        <v>139</v>
      </c>
      <c r="H231" s="81">
        <v>322000</v>
      </c>
      <c r="I231" s="82">
        <v>281200</v>
      </c>
      <c r="J231" s="83">
        <f>IF(IF(H231="",0,H231)=0,0,(IF(H231&gt;0,IF(I231&gt;H231,0,H231-I231),IF(I231&gt;H231,H231-I231,0))))</f>
        <v>40800</v>
      </c>
      <c r="K231" s="119" t="str">
        <f>C231 &amp; D231 &amp;E231 &amp; F231 &amp; G231</f>
        <v>00001060510501000122</v>
      </c>
      <c r="L231" s="84" t="str">
        <f>C231 &amp; D231 &amp;E231 &amp; F231 &amp; G231</f>
        <v>00001060510501000122</v>
      </c>
    </row>
    <row r="232" spans="1:12" s="85" customFormat="1" ht="33.75">
      <c r="A232" s="80" t="s">
        <v>140</v>
      </c>
      <c r="B232" s="79" t="s">
        <v>7</v>
      </c>
      <c r="C232" s="122" t="s">
        <v>72</v>
      </c>
      <c r="D232" s="126" t="s">
        <v>216</v>
      </c>
      <c r="E232" s="187" t="s">
        <v>218</v>
      </c>
      <c r="F232" s="188"/>
      <c r="G232" s="123" t="s">
        <v>141</v>
      </c>
      <c r="H232" s="81">
        <v>1303929.27</v>
      </c>
      <c r="I232" s="82">
        <v>692096.48</v>
      </c>
      <c r="J232" s="83">
        <f>IF(IF(H232="",0,H232)=0,0,(IF(H232&gt;0,IF(I232&gt;H232,0,H232-I232),IF(I232&gt;H232,H232-I232,0))))</f>
        <v>611832.79</v>
      </c>
      <c r="K232" s="119" t="str">
        <f>C232 &amp; D232 &amp;E232 &amp; F232 &amp; G232</f>
        <v>00001060510501000129</v>
      </c>
      <c r="L232" s="84" t="str">
        <f>C232 &amp; D232 &amp;E232 &amp; F232 &amp; G232</f>
        <v>00001060510501000129</v>
      </c>
    </row>
    <row r="233" spans="1:12" ht="22.5">
      <c r="A233" s="100" t="s">
        <v>148</v>
      </c>
      <c r="B233" s="101" t="s">
        <v>7</v>
      </c>
      <c r="C233" s="102" t="s">
        <v>72</v>
      </c>
      <c r="D233" s="125" t="s">
        <v>216</v>
      </c>
      <c r="E233" s="178" t="s">
        <v>218</v>
      </c>
      <c r="F233" s="189"/>
      <c r="G233" s="130" t="s">
        <v>7</v>
      </c>
      <c r="H233" s="97">
        <v>150100</v>
      </c>
      <c r="I233" s="103">
        <v>60535.26</v>
      </c>
      <c r="J233" s="104">
        <v>89564.74</v>
      </c>
      <c r="K233" s="119" t="str">
        <f>C233 &amp; D233 &amp;E233 &amp; F233 &amp; G233</f>
        <v>00001060510501000200</v>
      </c>
      <c r="L233" s="107" t="s">
        <v>221</v>
      </c>
    </row>
    <row r="234" spans="1:12" ht="22.5">
      <c r="A234" s="100" t="s">
        <v>150</v>
      </c>
      <c r="B234" s="101" t="s">
        <v>7</v>
      </c>
      <c r="C234" s="102" t="s">
        <v>72</v>
      </c>
      <c r="D234" s="125" t="s">
        <v>216</v>
      </c>
      <c r="E234" s="178" t="s">
        <v>218</v>
      </c>
      <c r="F234" s="189"/>
      <c r="G234" s="130" t="s">
        <v>152</v>
      </c>
      <c r="H234" s="97">
        <v>150100</v>
      </c>
      <c r="I234" s="103">
        <v>60535.26</v>
      </c>
      <c r="J234" s="104">
        <v>89564.74</v>
      </c>
      <c r="K234" s="119" t="str">
        <f>C234 &amp; D234 &amp;E234 &amp; F234 &amp; G234</f>
        <v>00001060510501000240</v>
      </c>
      <c r="L234" s="107" t="s">
        <v>222</v>
      </c>
    </row>
    <row r="235" spans="1:12" s="85" customFormat="1" ht="22.5">
      <c r="A235" s="80" t="s">
        <v>165</v>
      </c>
      <c r="B235" s="79" t="s">
        <v>7</v>
      </c>
      <c r="C235" s="122" t="s">
        <v>72</v>
      </c>
      <c r="D235" s="126" t="s">
        <v>216</v>
      </c>
      <c r="E235" s="187" t="s">
        <v>218</v>
      </c>
      <c r="F235" s="188"/>
      <c r="G235" s="123" t="s">
        <v>166</v>
      </c>
      <c r="H235" s="81">
        <v>116100</v>
      </c>
      <c r="I235" s="82">
        <v>43816.88</v>
      </c>
      <c r="J235" s="83">
        <f>IF(IF(H235="",0,H235)=0,0,(IF(H235&gt;0,IF(I235&gt;H235,0,H235-I235),IF(I235&gt;H235,H235-I235,0))))</f>
        <v>72283.12</v>
      </c>
      <c r="K235" s="119" t="str">
        <f>C235 &amp; D235 &amp;E235 &amp; F235 &amp; G235</f>
        <v>00001060510501000242</v>
      </c>
      <c r="L235" s="84" t="str">
        <f>C235 &amp; D235 &amp;E235 &amp; F235 &amp; G235</f>
        <v>00001060510501000242</v>
      </c>
    </row>
    <row r="236" spans="1:12" s="85" customFormat="1">
      <c r="A236" s="80" t="s">
        <v>153</v>
      </c>
      <c r="B236" s="79" t="s">
        <v>7</v>
      </c>
      <c r="C236" s="122" t="s">
        <v>72</v>
      </c>
      <c r="D236" s="126" t="s">
        <v>216</v>
      </c>
      <c r="E236" s="187" t="s">
        <v>218</v>
      </c>
      <c r="F236" s="188"/>
      <c r="G236" s="123" t="s">
        <v>154</v>
      </c>
      <c r="H236" s="81">
        <v>34000</v>
      </c>
      <c r="I236" s="82">
        <v>16718.38</v>
      </c>
      <c r="J236" s="83">
        <f>IF(IF(H236="",0,H236)=0,0,(IF(H236&gt;0,IF(I236&gt;H236,0,H236-I236),IF(I236&gt;H236,H236-I236,0))))</f>
        <v>17281.62</v>
      </c>
      <c r="K236" s="119" t="str">
        <f>C236 &amp; D236 &amp;E236 &amp; F236 &amp; G236</f>
        <v>00001060510501000244</v>
      </c>
      <c r="L236" s="84" t="str">
        <f>C236 &amp; D236 &amp;E236 &amp; F236 &amp; G236</f>
        <v>00001060510501000244</v>
      </c>
    </row>
    <row r="237" spans="1:12">
      <c r="A237" s="100" t="s">
        <v>167</v>
      </c>
      <c r="B237" s="101" t="s">
        <v>7</v>
      </c>
      <c r="C237" s="102" t="s">
        <v>72</v>
      </c>
      <c r="D237" s="125" t="s">
        <v>216</v>
      </c>
      <c r="E237" s="178" t="s">
        <v>218</v>
      </c>
      <c r="F237" s="189"/>
      <c r="G237" s="130" t="s">
        <v>169</v>
      </c>
      <c r="H237" s="97">
        <v>1000</v>
      </c>
      <c r="I237" s="103">
        <v>139.80000000000001</v>
      </c>
      <c r="J237" s="104">
        <v>860.2</v>
      </c>
      <c r="K237" s="119" t="str">
        <f>C237 &amp; D237 &amp;E237 &amp; F237 &amp; G237</f>
        <v>00001060510501000800</v>
      </c>
      <c r="L237" s="107" t="s">
        <v>223</v>
      </c>
    </row>
    <row r="238" spans="1:12">
      <c r="A238" s="100" t="s">
        <v>170</v>
      </c>
      <c r="B238" s="101" t="s">
        <v>7</v>
      </c>
      <c r="C238" s="102" t="s">
        <v>72</v>
      </c>
      <c r="D238" s="125" t="s">
        <v>216</v>
      </c>
      <c r="E238" s="178" t="s">
        <v>218</v>
      </c>
      <c r="F238" s="189"/>
      <c r="G238" s="130" t="s">
        <v>172</v>
      </c>
      <c r="H238" s="97">
        <v>1000</v>
      </c>
      <c r="I238" s="103">
        <v>139.80000000000001</v>
      </c>
      <c r="J238" s="104">
        <v>860.2</v>
      </c>
      <c r="K238" s="119" t="str">
        <f>C238 &amp; D238 &amp;E238 &amp; F238 &amp; G238</f>
        <v>00001060510501000850</v>
      </c>
      <c r="L238" s="107" t="s">
        <v>224</v>
      </c>
    </row>
    <row r="239" spans="1:12" s="85" customFormat="1">
      <c r="A239" s="80" t="s">
        <v>175</v>
      </c>
      <c r="B239" s="79" t="s">
        <v>7</v>
      </c>
      <c r="C239" s="122" t="s">
        <v>72</v>
      </c>
      <c r="D239" s="126" t="s">
        <v>216</v>
      </c>
      <c r="E239" s="187" t="s">
        <v>218</v>
      </c>
      <c r="F239" s="188"/>
      <c r="G239" s="123" t="s">
        <v>176</v>
      </c>
      <c r="H239" s="81">
        <v>1000</v>
      </c>
      <c r="I239" s="82">
        <v>139.80000000000001</v>
      </c>
      <c r="J239" s="83">
        <f>IF(IF(H239="",0,H239)=0,0,(IF(H239&gt;0,IF(I239&gt;H239,0,H239-I239),IF(I239&gt;H239,H239-I239,0))))</f>
        <v>860.2</v>
      </c>
      <c r="K239" s="119" t="str">
        <f>C239 &amp; D239 &amp;E239 &amp; F239 &amp; G239</f>
        <v>00001060510501000853</v>
      </c>
      <c r="L239" s="84" t="str">
        <f>C239 &amp; D239 &amp;E239 &amp; F239 &amp; G239</f>
        <v>00001060510501000853</v>
      </c>
    </row>
    <row r="240" spans="1:12" ht="78.75">
      <c r="A240" s="100" t="s">
        <v>177</v>
      </c>
      <c r="B240" s="101" t="s">
        <v>7</v>
      </c>
      <c r="C240" s="102" t="s">
        <v>72</v>
      </c>
      <c r="D240" s="125" t="s">
        <v>216</v>
      </c>
      <c r="E240" s="178" t="s">
        <v>226</v>
      </c>
      <c r="F240" s="189"/>
      <c r="G240" s="130" t="s">
        <v>72</v>
      </c>
      <c r="H240" s="97">
        <v>40930</v>
      </c>
      <c r="I240" s="103">
        <v>19797.12</v>
      </c>
      <c r="J240" s="104">
        <v>21132.880000000001</v>
      </c>
      <c r="K240" s="119" t="str">
        <f>C240 &amp; D240 &amp;E240 &amp; F240 &amp; G240</f>
        <v>00001060510570280000</v>
      </c>
      <c r="L240" s="107" t="s">
        <v>225</v>
      </c>
    </row>
    <row r="241" spans="1:12" ht="56.25">
      <c r="A241" s="100" t="s">
        <v>130</v>
      </c>
      <c r="B241" s="101" t="s">
        <v>7</v>
      </c>
      <c r="C241" s="102" t="s">
        <v>72</v>
      </c>
      <c r="D241" s="125" t="s">
        <v>216</v>
      </c>
      <c r="E241" s="178" t="s">
        <v>226</v>
      </c>
      <c r="F241" s="189"/>
      <c r="G241" s="130" t="s">
        <v>132</v>
      </c>
      <c r="H241" s="97">
        <v>36080</v>
      </c>
      <c r="I241" s="103">
        <v>14947.12</v>
      </c>
      <c r="J241" s="104">
        <v>21132.880000000001</v>
      </c>
      <c r="K241" s="119" t="str">
        <f>C241 &amp; D241 &amp;E241 &amp; F241 &amp; G241</f>
        <v>00001060510570280100</v>
      </c>
      <c r="L241" s="107" t="s">
        <v>227</v>
      </c>
    </row>
    <row r="242" spans="1:12" ht="22.5">
      <c r="A242" s="100" t="s">
        <v>133</v>
      </c>
      <c r="B242" s="101" t="s">
        <v>7</v>
      </c>
      <c r="C242" s="102" t="s">
        <v>72</v>
      </c>
      <c r="D242" s="125" t="s">
        <v>216</v>
      </c>
      <c r="E242" s="178" t="s">
        <v>226</v>
      </c>
      <c r="F242" s="189"/>
      <c r="G242" s="130" t="s">
        <v>135</v>
      </c>
      <c r="H242" s="97">
        <v>36080</v>
      </c>
      <c r="I242" s="103">
        <v>14947.12</v>
      </c>
      <c r="J242" s="104">
        <v>21132.880000000001</v>
      </c>
      <c r="K242" s="119" t="str">
        <f>C242 &amp; D242 &amp;E242 &amp; F242 &amp; G242</f>
        <v>00001060510570280120</v>
      </c>
      <c r="L242" s="107" t="s">
        <v>228</v>
      </c>
    </row>
    <row r="243" spans="1:12" s="85" customFormat="1" ht="22.5">
      <c r="A243" s="80" t="s">
        <v>136</v>
      </c>
      <c r="B243" s="79" t="s">
        <v>7</v>
      </c>
      <c r="C243" s="122" t="s">
        <v>72</v>
      </c>
      <c r="D243" s="126" t="s">
        <v>216</v>
      </c>
      <c r="E243" s="187" t="s">
        <v>226</v>
      </c>
      <c r="F243" s="188"/>
      <c r="G243" s="123" t="s">
        <v>137</v>
      </c>
      <c r="H243" s="81">
        <v>27710</v>
      </c>
      <c r="I243" s="82">
        <v>11476.69</v>
      </c>
      <c r="J243" s="83">
        <f>IF(IF(H243="",0,H243)=0,0,(IF(H243&gt;0,IF(I243&gt;H243,0,H243-I243),IF(I243&gt;H243,H243-I243,0))))</f>
        <v>16233.31</v>
      </c>
      <c r="K243" s="119" t="str">
        <f>C243 &amp; D243 &amp;E243 &amp; F243 &amp; G243</f>
        <v>00001060510570280121</v>
      </c>
      <c r="L243" s="84" t="str">
        <f>C243 &amp; D243 &amp;E243 &amp; F243 &amp; G243</f>
        <v>00001060510570280121</v>
      </c>
    </row>
    <row r="244" spans="1:12" s="85" customFormat="1" ht="33.75">
      <c r="A244" s="80" t="s">
        <v>140</v>
      </c>
      <c r="B244" s="79" t="s">
        <v>7</v>
      </c>
      <c r="C244" s="122" t="s">
        <v>72</v>
      </c>
      <c r="D244" s="126" t="s">
        <v>216</v>
      </c>
      <c r="E244" s="187" t="s">
        <v>226</v>
      </c>
      <c r="F244" s="188"/>
      <c r="G244" s="123" t="s">
        <v>141</v>
      </c>
      <c r="H244" s="81">
        <v>8370</v>
      </c>
      <c r="I244" s="82">
        <v>3470.43</v>
      </c>
      <c r="J244" s="83">
        <f>IF(IF(H244="",0,H244)=0,0,(IF(H244&gt;0,IF(I244&gt;H244,0,H244-I244),IF(I244&gt;H244,H244-I244,0))))</f>
        <v>4899.57</v>
      </c>
      <c r="K244" s="119" t="str">
        <f>C244 &amp; D244 &amp;E244 &amp; F244 &amp; G244</f>
        <v>00001060510570280129</v>
      </c>
      <c r="L244" s="84" t="str">
        <f>C244 &amp; D244 &amp;E244 &amp; F244 &amp; G244</f>
        <v>00001060510570280129</v>
      </c>
    </row>
    <row r="245" spans="1:12" ht="22.5">
      <c r="A245" s="100" t="s">
        <v>148</v>
      </c>
      <c r="B245" s="101" t="s">
        <v>7</v>
      </c>
      <c r="C245" s="102" t="s">
        <v>72</v>
      </c>
      <c r="D245" s="125" t="s">
        <v>216</v>
      </c>
      <c r="E245" s="178" t="s">
        <v>226</v>
      </c>
      <c r="F245" s="189"/>
      <c r="G245" s="130" t="s">
        <v>7</v>
      </c>
      <c r="H245" s="97">
        <v>4850</v>
      </c>
      <c r="I245" s="103">
        <v>4850</v>
      </c>
      <c r="J245" s="104">
        <v>0</v>
      </c>
      <c r="K245" s="119" t="str">
        <f>C245 &amp; D245 &amp;E245 &amp; F245 &amp; G245</f>
        <v>00001060510570280200</v>
      </c>
      <c r="L245" s="107" t="s">
        <v>229</v>
      </c>
    </row>
    <row r="246" spans="1:12" ht="22.5">
      <c r="A246" s="100" t="s">
        <v>150</v>
      </c>
      <c r="B246" s="101" t="s">
        <v>7</v>
      </c>
      <c r="C246" s="102" t="s">
        <v>72</v>
      </c>
      <c r="D246" s="125" t="s">
        <v>216</v>
      </c>
      <c r="E246" s="178" t="s">
        <v>226</v>
      </c>
      <c r="F246" s="189"/>
      <c r="G246" s="130" t="s">
        <v>152</v>
      </c>
      <c r="H246" s="97">
        <v>4850</v>
      </c>
      <c r="I246" s="103">
        <v>4850</v>
      </c>
      <c r="J246" s="104">
        <v>0</v>
      </c>
      <c r="K246" s="119" t="str">
        <f>C246 &amp; D246 &amp;E246 &amp; F246 &amp; G246</f>
        <v>00001060510570280240</v>
      </c>
      <c r="L246" s="107" t="s">
        <v>230</v>
      </c>
    </row>
    <row r="247" spans="1:12" s="85" customFormat="1">
      <c r="A247" s="80" t="s">
        <v>153</v>
      </c>
      <c r="B247" s="79" t="s">
        <v>7</v>
      </c>
      <c r="C247" s="122" t="s">
        <v>72</v>
      </c>
      <c r="D247" s="126" t="s">
        <v>216</v>
      </c>
      <c r="E247" s="187" t="s">
        <v>226</v>
      </c>
      <c r="F247" s="188"/>
      <c r="G247" s="123" t="s">
        <v>154</v>
      </c>
      <c r="H247" s="81">
        <v>4850</v>
      </c>
      <c r="I247" s="82">
        <v>4850</v>
      </c>
      <c r="J247" s="83">
        <f>IF(IF(H247="",0,H247)=0,0,(IF(H247&gt;0,IF(I247&gt;H247,0,H247-I247),IF(I247&gt;H247,H247-I247,0))))</f>
        <v>0</v>
      </c>
      <c r="K247" s="119" t="str">
        <f>C247 &amp; D247 &amp;E247 &amp; F247 &amp; G247</f>
        <v>00001060510570280244</v>
      </c>
      <c r="L247" s="84" t="str">
        <f>C247 &amp; D247 &amp;E247 &amp; F247 &amp; G247</f>
        <v>00001060510570280244</v>
      </c>
    </row>
    <row r="248" spans="1:12" ht="22.5">
      <c r="A248" s="100" t="s">
        <v>158</v>
      </c>
      <c r="B248" s="101" t="s">
        <v>7</v>
      </c>
      <c r="C248" s="102" t="s">
        <v>72</v>
      </c>
      <c r="D248" s="125" t="s">
        <v>216</v>
      </c>
      <c r="E248" s="178" t="s">
        <v>232</v>
      </c>
      <c r="F248" s="189"/>
      <c r="G248" s="130" t="s">
        <v>72</v>
      </c>
      <c r="H248" s="97">
        <v>100000</v>
      </c>
      <c r="I248" s="103">
        <v>100000</v>
      </c>
      <c r="J248" s="104">
        <v>0</v>
      </c>
      <c r="K248" s="119" t="str">
        <f>C248 &amp; D248 &amp;E248 &amp; F248 &amp; G248</f>
        <v>00001060520301000000</v>
      </c>
      <c r="L248" s="107" t="s">
        <v>231</v>
      </c>
    </row>
    <row r="249" spans="1:12" ht="22.5">
      <c r="A249" s="100" t="s">
        <v>148</v>
      </c>
      <c r="B249" s="101" t="s">
        <v>7</v>
      </c>
      <c r="C249" s="102" t="s">
        <v>72</v>
      </c>
      <c r="D249" s="125" t="s">
        <v>216</v>
      </c>
      <c r="E249" s="178" t="s">
        <v>232</v>
      </c>
      <c r="F249" s="189"/>
      <c r="G249" s="130" t="s">
        <v>7</v>
      </c>
      <c r="H249" s="97">
        <v>100000</v>
      </c>
      <c r="I249" s="103">
        <v>100000</v>
      </c>
      <c r="J249" s="104">
        <v>0</v>
      </c>
      <c r="K249" s="119" t="str">
        <f>C249 &amp; D249 &amp;E249 &amp; F249 &amp; G249</f>
        <v>00001060520301000200</v>
      </c>
      <c r="L249" s="107" t="s">
        <v>233</v>
      </c>
    </row>
    <row r="250" spans="1:12" ht="22.5">
      <c r="A250" s="100" t="s">
        <v>150</v>
      </c>
      <c r="B250" s="101" t="s">
        <v>7</v>
      </c>
      <c r="C250" s="102" t="s">
        <v>72</v>
      </c>
      <c r="D250" s="125" t="s">
        <v>216</v>
      </c>
      <c r="E250" s="178" t="s">
        <v>232</v>
      </c>
      <c r="F250" s="189"/>
      <c r="G250" s="130" t="s">
        <v>152</v>
      </c>
      <c r="H250" s="97">
        <v>100000</v>
      </c>
      <c r="I250" s="103">
        <v>100000</v>
      </c>
      <c r="J250" s="104">
        <v>0</v>
      </c>
      <c r="K250" s="119" t="str">
        <f>C250 &amp; D250 &amp;E250 &amp; F250 &amp; G250</f>
        <v>00001060520301000240</v>
      </c>
      <c r="L250" s="107" t="s">
        <v>234</v>
      </c>
    </row>
    <row r="251" spans="1:12" s="85" customFormat="1" ht="22.5">
      <c r="A251" s="80" t="s">
        <v>165</v>
      </c>
      <c r="B251" s="79" t="s">
        <v>7</v>
      </c>
      <c r="C251" s="122" t="s">
        <v>72</v>
      </c>
      <c r="D251" s="126" t="s">
        <v>216</v>
      </c>
      <c r="E251" s="187" t="s">
        <v>232</v>
      </c>
      <c r="F251" s="188"/>
      <c r="G251" s="123" t="s">
        <v>166</v>
      </c>
      <c r="H251" s="81">
        <v>100000</v>
      </c>
      <c r="I251" s="82">
        <v>100000</v>
      </c>
      <c r="J251" s="83">
        <f>IF(IF(H251="",0,H251)=0,0,(IF(H251&gt;0,IF(I251&gt;H251,0,H251-I251),IF(I251&gt;H251,H251-I251,0))))</f>
        <v>0</v>
      </c>
      <c r="K251" s="119" t="str">
        <f>C251 &amp; D251 &amp;E251 &amp; F251 &amp; G251</f>
        <v>00001060520301000242</v>
      </c>
      <c r="L251" s="84" t="str">
        <f>C251 &amp; D251 &amp;E251 &amp; F251 &amp; G251</f>
        <v>00001060520301000242</v>
      </c>
    </row>
    <row r="252" spans="1:12" ht="22.5">
      <c r="A252" s="100" t="s">
        <v>235</v>
      </c>
      <c r="B252" s="101" t="s">
        <v>7</v>
      </c>
      <c r="C252" s="102" t="s">
        <v>72</v>
      </c>
      <c r="D252" s="125" t="s">
        <v>216</v>
      </c>
      <c r="E252" s="178" t="s">
        <v>237</v>
      </c>
      <c r="F252" s="189"/>
      <c r="G252" s="130" t="s">
        <v>72</v>
      </c>
      <c r="H252" s="97">
        <v>837442.76</v>
      </c>
      <c r="I252" s="103">
        <v>338029</v>
      </c>
      <c r="J252" s="104">
        <v>499413.76000000001</v>
      </c>
      <c r="K252" s="119" t="str">
        <f>C252 &amp; D252 &amp;E252 &amp; F252 &amp; G252</f>
        <v>00001069710001000000</v>
      </c>
      <c r="L252" s="107" t="s">
        <v>236</v>
      </c>
    </row>
    <row r="253" spans="1:12" ht="56.25">
      <c r="A253" s="100" t="s">
        <v>130</v>
      </c>
      <c r="B253" s="101" t="s">
        <v>7</v>
      </c>
      <c r="C253" s="102" t="s">
        <v>72</v>
      </c>
      <c r="D253" s="125" t="s">
        <v>216</v>
      </c>
      <c r="E253" s="178" t="s">
        <v>237</v>
      </c>
      <c r="F253" s="189"/>
      <c r="G253" s="130" t="s">
        <v>132</v>
      </c>
      <c r="H253" s="97">
        <v>837442.76</v>
      </c>
      <c r="I253" s="103">
        <v>338029</v>
      </c>
      <c r="J253" s="104">
        <v>499413.76000000001</v>
      </c>
      <c r="K253" s="119" t="str">
        <f>C253 &amp; D253 &amp;E253 &amp; F253 &amp; G253</f>
        <v>00001069710001000100</v>
      </c>
      <c r="L253" s="107" t="s">
        <v>238</v>
      </c>
    </row>
    <row r="254" spans="1:12" ht="22.5">
      <c r="A254" s="100" t="s">
        <v>133</v>
      </c>
      <c r="B254" s="101" t="s">
        <v>7</v>
      </c>
      <c r="C254" s="102" t="s">
        <v>72</v>
      </c>
      <c r="D254" s="125" t="s">
        <v>216</v>
      </c>
      <c r="E254" s="178" t="s">
        <v>237</v>
      </c>
      <c r="F254" s="189"/>
      <c r="G254" s="130" t="s">
        <v>135</v>
      </c>
      <c r="H254" s="97">
        <v>837442.76</v>
      </c>
      <c r="I254" s="103">
        <v>338029</v>
      </c>
      <c r="J254" s="104">
        <v>499413.76000000001</v>
      </c>
      <c r="K254" s="119" t="str">
        <f>C254 &amp; D254 &amp;E254 &amp; F254 &amp; G254</f>
        <v>00001069710001000120</v>
      </c>
      <c r="L254" s="107" t="s">
        <v>239</v>
      </c>
    </row>
    <row r="255" spans="1:12" s="85" customFormat="1" ht="22.5">
      <c r="A255" s="80" t="s">
        <v>136</v>
      </c>
      <c r="B255" s="79" t="s">
        <v>7</v>
      </c>
      <c r="C255" s="122" t="s">
        <v>72</v>
      </c>
      <c r="D255" s="126" t="s">
        <v>216</v>
      </c>
      <c r="E255" s="187" t="s">
        <v>237</v>
      </c>
      <c r="F255" s="188"/>
      <c r="G255" s="123" t="s">
        <v>137</v>
      </c>
      <c r="H255" s="81">
        <v>612398.43000000005</v>
      </c>
      <c r="I255" s="82">
        <v>226945.89</v>
      </c>
      <c r="J255" s="83">
        <f>IF(IF(H255="",0,H255)=0,0,(IF(H255&gt;0,IF(I255&gt;H255,0,H255-I255),IF(I255&gt;H255,H255-I255,0))))</f>
        <v>385452.54</v>
      </c>
      <c r="K255" s="119" t="str">
        <f>C255 &amp; D255 &amp;E255 &amp; F255 &amp; G255</f>
        <v>00001069710001000121</v>
      </c>
      <c r="L255" s="84" t="str">
        <f>C255 &amp; D255 &amp;E255 &amp; F255 &amp; G255</f>
        <v>00001069710001000121</v>
      </c>
    </row>
    <row r="256" spans="1:12" s="85" customFormat="1" ht="33.75">
      <c r="A256" s="80" t="s">
        <v>138</v>
      </c>
      <c r="B256" s="79" t="s">
        <v>7</v>
      </c>
      <c r="C256" s="122" t="s">
        <v>72</v>
      </c>
      <c r="D256" s="126" t="s">
        <v>216</v>
      </c>
      <c r="E256" s="187" t="s">
        <v>237</v>
      </c>
      <c r="F256" s="188"/>
      <c r="G256" s="123" t="s">
        <v>139</v>
      </c>
      <c r="H256" s="81">
        <v>40100</v>
      </c>
      <c r="I256" s="82">
        <v>40100</v>
      </c>
      <c r="J256" s="83">
        <f>IF(IF(H256="",0,H256)=0,0,(IF(H256&gt;0,IF(I256&gt;H256,0,H256-I256),IF(I256&gt;H256,H256-I256,0))))</f>
        <v>0</v>
      </c>
      <c r="K256" s="119" t="str">
        <f>C256 &amp; D256 &amp;E256 &amp; F256 &amp; G256</f>
        <v>00001069710001000122</v>
      </c>
      <c r="L256" s="84" t="str">
        <f>C256 &amp; D256 &amp;E256 &amp; F256 &amp; G256</f>
        <v>00001069710001000122</v>
      </c>
    </row>
    <row r="257" spans="1:12" s="85" customFormat="1" ht="33.75">
      <c r="A257" s="80" t="s">
        <v>140</v>
      </c>
      <c r="B257" s="79" t="s">
        <v>7</v>
      </c>
      <c r="C257" s="122" t="s">
        <v>72</v>
      </c>
      <c r="D257" s="126" t="s">
        <v>216</v>
      </c>
      <c r="E257" s="187" t="s">
        <v>237</v>
      </c>
      <c r="F257" s="188"/>
      <c r="G257" s="123" t="s">
        <v>141</v>
      </c>
      <c r="H257" s="81">
        <v>184944.33</v>
      </c>
      <c r="I257" s="82">
        <v>70983.11</v>
      </c>
      <c r="J257" s="83">
        <f>IF(IF(H257="",0,H257)=0,0,(IF(H257&gt;0,IF(I257&gt;H257,0,H257-I257),IF(I257&gt;H257,H257-I257,0))))</f>
        <v>113961.22</v>
      </c>
      <c r="K257" s="119" t="str">
        <f>C257 &amp; D257 &amp;E257 &amp; F257 &amp; G257</f>
        <v>00001069710001000129</v>
      </c>
      <c r="L257" s="84" t="str">
        <f>C257 &amp; D257 &amp;E257 &amp; F257 &amp; G257</f>
        <v>00001069710001000129</v>
      </c>
    </row>
    <row r="258" spans="1:12" ht="22.5">
      <c r="A258" s="100" t="s">
        <v>158</v>
      </c>
      <c r="B258" s="101" t="s">
        <v>7</v>
      </c>
      <c r="C258" s="102" t="s">
        <v>72</v>
      </c>
      <c r="D258" s="125" t="s">
        <v>216</v>
      </c>
      <c r="E258" s="178" t="s">
        <v>241</v>
      </c>
      <c r="F258" s="189"/>
      <c r="G258" s="130" t="s">
        <v>72</v>
      </c>
      <c r="H258" s="97">
        <v>1565645.97</v>
      </c>
      <c r="I258" s="103">
        <v>782725.44</v>
      </c>
      <c r="J258" s="104">
        <v>782920.53</v>
      </c>
      <c r="K258" s="119" t="str">
        <f>C258 &amp; D258 &amp;E258 &amp; F258 &amp; G258</f>
        <v>00001069790001000000</v>
      </c>
      <c r="L258" s="107" t="s">
        <v>240</v>
      </c>
    </row>
    <row r="259" spans="1:12" ht="56.25">
      <c r="A259" s="100" t="s">
        <v>130</v>
      </c>
      <c r="B259" s="101" t="s">
        <v>7</v>
      </c>
      <c r="C259" s="102" t="s">
        <v>72</v>
      </c>
      <c r="D259" s="125" t="s">
        <v>216</v>
      </c>
      <c r="E259" s="178" t="s">
        <v>241</v>
      </c>
      <c r="F259" s="189"/>
      <c r="G259" s="130" t="s">
        <v>132</v>
      </c>
      <c r="H259" s="97">
        <v>1290784.69</v>
      </c>
      <c r="I259" s="103">
        <v>609580.26</v>
      </c>
      <c r="J259" s="104">
        <v>681204.43</v>
      </c>
      <c r="K259" s="119" t="str">
        <f>C259 &amp; D259 &amp;E259 &amp; F259 &amp; G259</f>
        <v>00001069790001000100</v>
      </c>
      <c r="L259" s="107" t="s">
        <v>242</v>
      </c>
    </row>
    <row r="260" spans="1:12" ht="22.5">
      <c r="A260" s="100" t="s">
        <v>133</v>
      </c>
      <c r="B260" s="101" t="s">
        <v>7</v>
      </c>
      <c r="C260" s="102" t="s">
        <v>72</v>
      </c>
      <c r="D260" s="125" t="s">
        <v>216</v>
      </c>
      <c r="E260" s="178" t="s">
        <v>241</v>
      </c>
      <c r="F260" s="189"/>
      <c r="G260" s="130" t="s">
        <v>135</v>
      </c>
      <c r="H260" s="97">
        <v>1290784.69</v>
      </c>
      <c r="I260" s="103">
        <v>609580.26</v>
      </c>
      <c r="J260" s="104">
        <v>681204.43</v>
      </c>
      <c r="K260" s="119" t="str">
        <f>C260 &amp; D260 &amp;E260 &amp; F260 &amp; G260</f>
        <v>00001069790001000120</v>
      </c>
      <c r="L260" s="107" t="s">
        <v>243</v>
      </c>
    </row>
    <row r="261" spans="1:12" s="85" customFormat="1" ht="22.5">
      <c r="A261" s="80" t="s">
        <v>136</v>
      </c>
      <c r="B261" s="79" t="s">
        <v>7</v>
      </c>
      <c r="C261" s="122" t="s">
        <v>72</v>
      </c>
      <c r="D261" s="126" t="s">
        <v>216</v>
      </c>
      <c r="E261" s="187" t="s">
        <v>241</v>
      </c>
      <c r="F261" s="188"/>
      <c r="G261" s="123" t="s">
        <v>137</v>
      </c>
      <c r="H261" s="81">
        <v>919543.76</v>
      </c>
      <c r="I261" s="82">
        <v>385185.64</v>
      </c>
      <c r="J261" s="83">
        <f>IF(IF(H261="",0,H261)=0,0,(IF(H261&gt;0,IF(I261&gt;H261,0,H261-I261),IF(I261&gt;H261,H261-I261,0))))</f>
        <v>534358.12</v>
      </c>
      <c r="K261" s="119" t="str">
        <f>C261 &amp; D261 &amp;E261 &amp; F261 &amp; G261</f>
        <v>00001069790001000121</v>
      </c>
      <c r="L261" s="84" t="str">
        <f>C261 &amp; D261 &amp;E261 &amp; F261 &amp; G261</f>
        <v>00001069790001000121</v>
      </c>
    </row>
    <row r="262" spans="1:12" s="85" customFormat="1" ht="33.75">
      <c r="A262" s="80" t="s">
        <v>138</v>
      </c>
      <c r="B262" s="79" t="s">
        <v>7</v>
      </c>
      <c r="C262" s="122" t="s">
        <v>72</v>
      </c>
      <c r="D262" s="126" t="s">
        <v>216</v>
      </c>
      <c r="E262" s="187" t="s">
        <v>241</v>
      </c>
      <c r="F262" s="188"/>
      <c r="G262" s="123" t="s">
        <v>139</v>
      </c>
      <c r="H262" s="81">
        <v>93538.72</v>
      </c>
      <c r="I262" s="82">
        <v>93538.72</v>
      </c>
      <c r="J262" s="83">
        <f>IF(IF(H262="",0,H262)=0,0,(IF(H262&gt;0,IF(I262&gt;H262,0,H262-I262),IF(I262&gt;H262,H262-I262,0))))</f>
        <v>0</v>
      </c>
      <c r="K262" s="119" t="str">
        <f>C262 &amp; D262 &amp;E262 &amp; F262 &amp; G262</f>
        <v>00001069790001000122</v>
      </c>
      <c r="L262" s="84" t="str">
        <f>C262 &amp; D262 &amp;E262 &amp; F262 &amp; G262</f>
        <v>00001069790001000122</v>
      </c>
    </row>
    <row r="263" spans="1:12" s="85" customFormat="1" ht="33.75">
      <c r="A263" s="80" t="s">
        <v>140</v>
      </c>
      <c r="B263" s="79" t="s">
        <v>7</v>
      </c>
      <c r="C263" s="122" t="s">
        <v>72</v>
      </c>
      <c r="D263" s="126" t="s">
        <v>216</v>
      </c>
      <c r="E263" s="187" t="s">
        <v>241</v>
      </c>
      <c r="F263" s="188"/>
      <c r="G263" s="123" t="s">
        <v>141</v>
      </c>
      <c r="H263" s="81">
        <v>277702.21000000002</v>
      </c>
      <c r="I263" s="82">
        <v>130855.9</v>
      </c>
      <c r="J263" s="83">
        <f>IF(IF(H263="",0,H263)=0,0,(IF(H263&gt;0,IF(I263&gt;H263,0,H263-I263),IF(I263&gt;H263,H263-I263,0))))</f>
        <v>146846.31</v>
      </c>
      <c r="K263" s="119" t="str">
        <f>C263 &amp; D263 &amp;E263 &amp; F263 &amp; G263</f>
        <v>00001069790001000129</v>
      </c>
      <c r="L263" s="84" t="str">
        <f>C263 &amp; D263 &amp;E263 &amp; F263 &amp; G263</f>
        <v>00001069790001000129</v>
      </c>
    </row>
    <row r="264" spans="1:12" ht="22.5">
      <c r="A264" s="100" t="s">
        <v>148</v>
      </c>
      <c r="B264" s="101" t="s">
        <v>7</v>
      </c>
      <c r="C264" s="102" t="s">
        <v>72</v>
      </c>
      <c r="D264" s="125" t="s">
        <v>216</v>
      </c>
      <c r="E264" s="178" t="s">
        <v>241</v>
      </c>
      <c r="F264" s="189"/>
      <c r="G264" s="130" t="s">
        <v>7</v>
      </c>
      <c r="H264" s="97">
        <v>272861.28000000003</v>
      </c>
      <c r="I264" s="103">
        <v>173145.18</v>
      </c>
      <c r="J264" s="104">
        <v>99716.1</v>
      </c>
      <c r="K264" s="119" t="str">
        <f>C264 &amp; D264 &amp;E264 &amp; F264 &amp; G264</f>
        <v>00001069790001000200</v>
      </c>
      <c r="L264" s="107" t="s">
        <v>244</v>
      </c>
    </row>
    <row r="265" spans="1:12" ht="22.5">
      <c r="A265" s="100" t="s">
        <v>150</v>
      </c>
      <c r="B265" s="101" t="s">
        <v>7</v>
      </c>
      <c r="C265" s="102" t="s">
        <v>72</v>
      </c>
      <c r="D265" s="125" t="s">
        <v>216</v>
      </c>
      <c r="E265" s="178" t="s">
        <v>241</v>
      </c>
      <c r="F265" s="189"/>
      <c r="G265" s="130" t="s">
        <v>152</v>
      </c>
      <c r="H265" s="97">
        <v>272861.28000000003</v>
      </c>
      <c r="I265" s="103">
        <v>173145.18</v>
      </c>
      <c r="J265" s="104">
        <v>99716.1</v>
      </c>
      <c r="K265" s="119" t="str">
        <f>C265 &amp; D265 &amp;E265 &amp; F265 &amp; G265</f>
        <v>00001069790001000240</v>
      </c>
      <c r="L265" s="107" t="s">
        <v>245</v>
      </c>
    </row>
    <row r="266" spans="1:12" s="85" customFormat="1" ht="22.5">
      <c r="A266" s="80" t="s">
        <v>165</v>
      </c>
      <c r="B266" s="79" t="s">
        <v>7</v>
      </c>
      <c r="C266" s="122" t="s">
        <v>72</v>
      </c>
      <c r="D266" s="126" t="s">
        <v>216</v>
      </c>
      <c r="E266" s="187" t="s">
        <v>241</v>
      </c>
      <c r="F266" s="188"/>
      <c r="G266" s="123" t="s">
        <v>166</v>
      </c>
      <c r="H266" s="81">
        <v>31200</v>
      </c>
      <c r="I266" s="82">
        <v>20547.57</v>
      </c>
      <c r="J266" s="83">
        <f>IF(IF(H266="",0,H266)=0,0,(IF(H266&gt;0,IF(I266&gt;H266,0,H266-I266),IF(I266&gt;H266,H266-I266,0))))</f>
        <v>10652.43</v>
      </c>
      <c r="K266" s="119" t="str">
        <f>C266 &amp; D266 &amp;E266 &amp; F266 &amp; G266</f>
        <v>00001069790001000242</v>
      </c>
      <c r="L266" s="84" t="str">
        <f>C266 &amp; D266 &amp;E266 &amp; F266 &amp; G266</f>
        <v>00001069790001000242</v>
      </c>
    </row>
    <row r="267" spans="1:12" s="85" customFormat="1">
      <c r="A267" s="80" t="s">
        <v>153</v>
      </c>
      <c r="B267" s="79" t="s">
        <v>7</v>
      </c>
      <c r="C267" s="122" t="s">
        <v>72</v>
      </c>
      <c r="D267" s="126" t="s">
        <v>216</v>
      </c>
      <c r="E267" s="187" t="s">
        <v>241</v>
      </c>
      <c r="F267" s="188"/>
      <c r="G267" s="123" t="s">
        <v>154</v>
      </c>
      <c r="H267" s="81">
        <v>241661.28</v>
      </c>
      <c r="I267" s="82">
        <v>152597.60999999999</v>
      </c>
      <c r="J267" s="83">
        <f>IF(IF(H267="",0,H267)=0,0,(IF(H267&gt;0,IF(I267&gt;H267,0,H267-I267),IF(I267&gt;H267,H267-I267,0))))</f>
        <v>89063.67</v>
      </c>
      <c r="K267" s="119" t="str">
        <f>C267 &amp; D267 &amp;E267 &amp; F267 &amp; G267</f>
        <v>00001069790001000244</v>
      </c>
      <c r="L267" s="84" t="str">
        <f>C267 &amp; D267 &amp;E267 &amp; F267 &amp; G267</f>
        <v>00001069790001000244</v>
      </c>
    </row>
    <row r="268" spans="1:12">
      <c r="A268" s="100" t="s">
        <v>167</v>
      </c>
      <c r="B268" s="101" t="s">
        <v>7</v>
      </c>
      <c r="C268" s="102" t="s">
        <v>72</v>
      </c>
      <c r="D268" s="125" t="s">
        <v>216</v>
      </c>
      <c r="E268" s="178" t="s">
        <v>241</v>
      </c>
      <c r="F268" s="189"/>
      <c r="G268" s="130" t="s">
        <v>169</v>
      </c>
      <c r="H268" s="97">
        <v>2000</v>
      </c>
      <c r="I268" s="103">
        <v>0</v>
      </c>
      <c r="J268" s="104">
        <v>2000</v>
      </c>
      <c r="K268" s="119" t="str">
        <f>C268 &amp; D268 &amp;E268 &amp; F268 &amp; G268</f>
        <v>00001069790001000800</v>
      </c>
      <c r="L268" s="107" t="s">
        <v>246</v>
      </c>
    </row>
    <row r="269" spans="1:12">
      <c r="A269" s="100" t="s">
        <v>170</v>
      </c>
      <c r="B269" s="101" t="s">
        <v>7</v>
      </c>
      <c r="C269" s="102" t="s">
        <v>72</v>
      </c>
      <c r="D269" s="125" t="s">
        <v>216</v>
      </c>
      <c r="E269" s="178" t="s">
        <v>241</v>
      </c>
      <c r="F269" s="189"/>
      <c r="G269" s="130" t="s">
        <v>172</v>
      </c>
      <c r="H269" s="97">
        <v>2000</v>
      </c>
      <c r="I269" s="103">
        <v>0</v>
      </c>
      <c r="J269" s="104">
        <v>2000</v>
      </c>
      <c r="K269" s="119" t="str">
        <f>C269 &amp; D269 &amp;E269 &amp; F269 &amp; G269</f>
        <v>00001069790001000850</v>
      </c>
      <c r="L269" s="107" t="s">
        <v>247</v>
      </c>
    </row>
    <row r="270" spans="1:12" s="85" customFormat="1">
      <c r="A270" s="80" t="s">
        <v>175</v>
      </c>
      <c r="B270" s="79" t="s">
        <v>7</v>
      </c>
      <c r="C270" s="122" t="s">
        <v>72</v>
      </c>
      <c r="D270" s="126" t="s">
        <v>216</v>
      </c>
      <c r="E270" s="187" t="s">
        <v>241</v>
      </c>
      <c r="F270" s="188"/>
      <c r="G270" s="123" t="s">
        <v>176</v>
      </c>
      <c r="H270" s="81">
        <v>2000</v>
      </c>
      <c r="I270" s="82">
        <v>0</v>
      </c>
      <c r="J270" s="83">
        <f>IF(IF(H270="",0,H270)=0,0,(IF(H270&gt;0,IF(I270&gt;H270,0,H270-I270),IF(I270&gt;H270,H270-I270,0))))</f>
        <v>2000</v>
      </c>
      <c r="K270" s="119" t="str">
        <f>C270 &amp; D270 &amp;E270 &amp; F270 &amp; G270</f>
        <v>00001069790001000853</v>
      </c>
      <c r="L270" s="84" t="str">
        <f>C270 &amp; D270 &amp;E270 &amp; F270 &amp; G270</f>
        <v>00001069790001000853</v>
      </c>
    </row>
    <row r="271" spans="1:12" ht="45">
      <c r="A271" s="100" t="s">
        <v>248</v>
      </c>
      <c r="B271" s="101" t="s">
        <v>7</v>
      </c>
      <c r="C271" s="102" t="s">
        <v>72</v>
      </c>
      <c r="D271" s="125" t="s">
        <v>216</v>
      </c>
      <c r="E271" s="178" t="s">
        <v>250</v>
      </c>
      <c r="F271" s="189"/>
      <c r="G271" s="130" t="s">
        <v>72</v>
      </c>
      <c r="H271" s="97">
        <v>731402</v>
      </c>
      <c r="I271" s="103">
        <v>316680.96000000002</v>
      </c>
      <c r="J271" s="104">
        <v>414721.04</v>
      </c>
      <c r="K271" s="119" t="str">
        <f>C271 &amp; D271 &amp;E271 &amp; F271 &amp; G271</f>
        <v>00001069790002100000</v>
      </c>
      <c r="L271" s="107" t="s">
        <v>249</v>
      </c>
    </row>
    <row r="272" spans="1:12" ht="56.25">
      <c r="A272" s="100" t="s">
        <v>130</v>
      </c>
      <c r="B272" s="101" t="s">
        <v>7</v>
      </c>
      <c r="C272" s="102" t="s">
        <v>72</v>
      </c>
      <c r="D272" s="125" t="s">
        <v>216</v>
      </c>
      <c r="E272" s="178" t="s">
        <v>250</v>
      </c>
      <c r="F272" s="189"/>
      <c r="G272" s="130" t="s">
        <v>132</v>
      </c>
      <c r="H272" s="97">
        <v>682330.64</v>
      </c>
      <c r="I272" s="103">
        <v>276983.59999999998</v>
      </c>
      <c r="J272" s="104">
        <v>405347.04</v>
      </c>
      <c r="K272" s="119" t="str">
        <f>C272 &amp; D272 &amp;E272 &amp; F272 &amp; G272</f>
        <v>00001069790002100100</v>
      </c>
      <c r="L272" s="107" t="s">
        <v>251</v>
      </c>
    </row>
    <row r="273" spans="1:12" ht="22.5">
      <c r="A273" s="100" t="s">
        <v>133</v>
      </c>
      <c r="B273" s="101" t="s">
        <v>7</v>
      </c>
      <c r="C273" s="102" t="s">
        <v>72</v>
      </c>
      <c r="D273" s="125" t="s">
        <v>216</v>
      </c>
      <c r="E273" s="178" t="s">
        <v>250</v>
      </c>
      <c r="F273" s="189"/>
      <c r="G273" s="130" t="s">
        <v>135</v>
      </c>
      <c r="H273" s="97">
        <v>682330.64</v>
      </c>
      <c r="I273" s="103">
        <v>276983.59999999998</v>
      </c>
      <c r="J273" s="104">
        <v>405347.04</v>
      </c>
      <c r="K273" s="119" t="str">
        <f>C273 &amp; D273 &amp;E273 &amp; F273 &amp; G273</f>
        <v>00001069790002100120</v>
      </c>
      <c r="L273" s="107" t="s">
        <v>252</v>
      </c>
    </row>
    <row r="274" spans="1:12" s="85" customFormat="1" ht="22.5">
      <c r="A274" s="80" t="s">
        <v>136</v>
      </c>
      <c r="B274" s="79" t="s">
        <v>7</v>
      </c>
      <c r="C274" s="122" t="s">
        <v>72</v>
      </c>
      <c r="D274" s="126" t="s">
        <v>216</v>
      </c>
      <c r="E274" s="187" t="s">
        <v>250</v>
      </c>
      <c r="F274" s="188"/>
      <c r="G274" s="123" t="s">
        <v>137</v>
      </c>
      <c r="H274" s="81">
        <v>493264.7</v>
      </c>
      <c r="I274" s="82">
        <v>183968.06</v>
      </c>
      <c r="J274" s="83">
        <f>IF(IF(H274="",0,H274)=0,0,(IF(H274&gt;0,IF(I274&gt;H274,0,H274-I274),IF(I274&gt;H274,H274-I274,0))))</f>
        <v>309296.64000000001</v>
      </c>
      <c r="K274" s="119" t="str">
        <f>C274 &amp; D274 &amp;E274 &amp; F274 &amp; G274</f>
        <v>00001069790002100121</v>
      </c>
      <c r="L274" s="84" t="str">
        <f>C274 &amp; D274 &amp;E274 &amp; F274 &amp; G274</f>
        <v>00001069790002100121</v>
      </c>
    </row>
    <row r="275" spans="1:12" s="85" customFormat="1" ht="33.75">
      <c r="A275" s="80" t="s">
        <v>138</v>
      </c>
      <c r="B275" s="79" t="s">
        <v>7</v>
      </c>
      <c r="C275" s="122" t="s">
        <v>72</v>
      </c>
      <c r="D275" s="126" t="s">
        <v>216</v>
      </c>
      <c r="E275" s="187" t="s">
        <v>250</v>
      </c>
      <c r="F275" s="188"/>
      <c r="G275" s="123" t="s">
        <v>139</v>
      </c>
      <c r="H275" s="81">
        <v>40100</v>
      </c>
      <c r="I275" s="82">
        <v>40100</v>
      </c>
      <c r="J275" s="83">
        <f>IF(IF(H275="",0,H275)=0,0,(IF(H275&gt;0,IF(I275&gt;H275,0,H275-I275),IF(I275&gt;H275,H275-I275,0))))</f>
        <v>0</v>
      </c>
      <c r="K275" s="119" t="str">
        <f>C275 &amp; D275 &amp;E275 &amp; F275 &amp; G275</f>
        <v>00001069790002100122</v>
      </c>
      <c r="L275" s="84" t="str">
        <f>C275 &amp; D275 &amp;E275 &amp; F275 &amp; G275</f>
        <v>00001069790002100122</v>
      </c>
    </row>
    <row r="276" spans="1:12" s="85" customFormat="1" ht="33.75">
      <c r="A276" s="80" t="s">
        <v>140</v>
      </c>
      <c r="B276" s="79" t="s">
        <v>7</v>
      </c>
      <c r="C276" s="122" t="s">
        <v>72</v>
      </c>
      <c r="D276" s="126" t="s">
        <v>216</v>
      </c>
      <c r="E276" s="187" t="s">
        <v>250</v>
      </c>
      <c r="F276" s="188"/>
      <c r="G276" s="123" t="s">
        <v>141</v>
      </c>
      <c r="H276" s="81">
        <v>148965.94</v>
      </c>
      <c r="I276" s="82">
        <v>52915.54</v>
      </c>
      <c r="J276" s="83">
        <f>IF(IF(H276="",0,H276)=0,0,(IF(H276&gt;0,IF(I276&gt;H276,0,H276-I276),IF(I276&gt;H276,H276-I276,0))))</f>
        <v>96050.4</v>
      </c>
      <c r="K276" s="119" t="str">
        <f>C276 &amp; D276 &amp;E276 &amp; F276 &amp; G276</f>
        <v>00001069790002100129</v>
      </c>
      <c r="L276" s="84" t="str">
        <f>C276 &amp; D276 &amp;E276 &amp; F276 &amp; G276</f>
        <v>00001069790002100129</v>
      </c>
    </row>
    <row r="277" spans="1:12" ht="22.5">
      <c r="A277" s="100" t="s">
        <v>148</v>
      </c>
      <c r="B277" s="101" t="s">
        <v>7</v>
      </c>
      <c r="C277" s="102" t="s">
        <v>72</v>
      </c>
      <c r="D277" s="125" t="s">
        <v>216</v>
      </c>
      <c r="E277" s="178" t="s">
        <v>250</v>
      </c>
      <c r="F277" s="189"/>
      <c r="G277" s="130" t="s">
        <v>7</v>
      </c>
      <c r="H277" s="97">
        <v>49071.360000000001</v>
      </c>
      <c r="I277" s="103">
        <v>39697.360000000001</v>
      </c>
      <c r="J277" s="104">
        <v>9374</v>
      </c>
      <c r="K277" s="119" t="str">
        <f>C277 &amp; D277 &amp;E277 &amp; F277 &amp; G277</f>
        <v>00001069790002100200</v>
      </c>
      <c r="L277" s="107" t="s">
        <v>253</v>
      </c>
    </row>
    <row r="278" spans="1:12" ht="22.5">
      <c r="A278" s="100" t="s">
        <v>150</v>
      </c>
      <c r="B278" s="101" t="s">
        <v>7</v>
      </c>
      <c r="C278" s="102" t="s">
        <v>72</v>
      </c>
      <c r="D278" s="125" t="s">
        <v>216</v>
      </c>
      <c r="E278" s="178" t="s">
        <v>250</v>
      </c>
      <c r="F278" s="189"/>
      <c r="G278" s="130" t="s">
        <v>152</v>
      </c>
      <c r="H278" s="97">
        <v>49071.360000000001</v>
      </c>
      <c r="I278" s="103">
        <v>39697.360000000001</v>
      </c>
      <c r="J278" s="104">
        <v>9374</v>
      </c>
      <c r="K278" s="119" t="str">
        <f>C278 &amp; D278 &amp;E278 &amp; F278 &amp; G278</f>
        <v>00001069790002100240</v>
      </c>
      <c r="L278" s="107" t="s">
        <v>254</v>
      </c>
    </row>
    <row r="279" spans="1:12" s="85" customFormat="1" ht="22.5">
      <c r="A279" s="80" t="s">
        <v>165</v>
      </c>
      <c r="B279" s="79" t="s">
        <v>7</v>
      </c>
      <c r="C279" s="122" t="s">
        <v>72</v>
      </c>
      <c r="D279" s="126" t="s">
        <v>216</v>
      </c>
      <c r="E279" s="187" t="s">
        <v>250</v>
      </c>
      <c r="F279" s="188"/>
      <c r="G279" s="123" t="s">
        <v>166</v>
      </c>
      <c r="H279" s="81">
        <v>9374</v>
      </c>
      <c r="I279" s="82">
        <v>0</v>
      </c>
      <c r="J279" s="83">
        <f>IF(IF(H279="",0,H279)=0,0,(IF(H279&gt;0,IF(I279&gt;H279,0,H279-I279),IF(I279&gt;H279,H279-I279,0))))</f>
        <v>9374</v>
      </c>
      <c r="K279" s="119" t="str">
        <f>C279 &amp; D279 &amp;E279 &amp; F279 &amp; G279</f>
        <v>00001069790002100242</v>
      </c>
      <c r="L279" s="84" t="str">
        <f>C279 &amp; D279 &amp;E279 &amp; F279 &amp; G279</f>
        <v>00001069790002100242</v>
      </c>
    </row>
    <row r="280" spans="1:12" s="85" customFormat="1">
      <c r="A280" s="80" t="s">
        <v>153</v>
      </c>
      <c r="B280" s="79" t="s">
        <v>7</v>
      </c>
      <c r="C280" s="122" t="s">
        <v>72</v>
      </c>
      <c r="D280" s="126" t="s">
        <v>216</v>
      </c>
      <c r="E280" s="187" t="s">
        <v>250</v>
      </c>
      <c r="F280" s="188"/>
      <c r="G280" s="123" t="s">
        <v>154</v>
      </c>
      <c r="H280" s="81">
        <v>39697.360000000001</v>
      </c>
      <c r="I280" s="82">
        <v>39697.360000000001</v>
      </c>
      <c r="J280" s="83">
        <f>IF(IF(H280="",0,H280)=0,0,(IF(H280&gt;0,IF(I280&gt;H280,0,H280-I280),IF(I280&gt;H280,H280-I280,0))))</f>
        <v>0</v>
      </c>
      <c r="K280" s="119" t="str">
        <f>C280 &amp; D280 &amp;E280 &amp; F280 &amp; G280</f>
        <v>00001069790002100244</v>
      </c>
      <c r="L280" s="84" t="str">
        <f>C280 &amp; D280 &amp;E280 &amp; F280 &amp; G280</f>
        <v>00001069790002100244</v>
      </c>
    </row>
    <row r="281" spans="1:12">
      <c r="A281" s="100" t="s">
        <v>255</v>
      </c>
      <c r="B281" s="101" t="s">
        <v>7</v>
      </c>
      <c r="C281" s="102" t="s">
        <v>72</v>
      </c>
      <c r="D281" s="125" t="s">
        <v>257</v>
      </c>
      <c r="E281" s="178" t="s">
        <v>122</v>
      </c>
      <c r="F281" s="189"/>
      <c r="G281" s="130" t="s">
        <v>72</v>
      </c>
      <c r="H281" s="97">
        <v>50000</v>
      </c>
      <c r="I281" s="103">
        <v>0</v>
      </c>
      <c r="J281" s="104">
        <v>50000</v>
      </c>
      <c r="K281" s="119" t="str">
        <f>C281 &amp; D281 &amp;E281 &amp; F281 &amp; G281</f>
        <v>00001110000000000000</v>
      </c>
      <c r="L281" s="107" t="s">
        <v>256</v>
      </c>
    </row>
    <row r="282" spans="1:12">
      <c r="A282" s="100" t="s">
        <v>258</v>
      </c>
      <c r="B282" s="101" t="s">
        <v>7</v>
      </c>
      <c r="C282" s="102" t="s">
        <v>72</v>
      </c>
      <c r="D282" s="125" t="s">
        <v>257</v>
      </c>
      <c r="E282" s="178" t="s">
        <v>260</v>
      </c>
      <c r="F282" s="189"/>
      <c r="G282" s="130" t="s">
        <v>72</v>
      </c>
      <c r="H282" s="97">
        <v>50000</v>
      </c>
      <c r="I282" s="103">
        <v>0</v>
      </c>
      <c r="J282" s="104">
        <v>50000</v>
      </c>
      <c r="K282" s="119" t="str">
        <f>C282 &amp; D282 &amp;E282 &amp; F282 &amp; G282</f>
        <v>00001119390010010000</v>
      </c>
      <c r="L282" s="107" t="s">
        <v>259</v>
      </c>
    </row>
    <row r="283" spans="1:12">
      <c r="A283" s="100" t="s">
        <v>167</v>
      </c>
      <c r="B283" s="101" t="s">
        <v>7</v>
      </c>
      <c r="C283" s="102" t="s">
        <v>72</v>
      </c>
      <c r="D283" s="125" t="s">
        <v>257</v>
      </c>
      <c r="E283" s="178" t="s">
        <v>260</v>
      </c>
      <c r="F283" s="189"/>
      <c r="G283" s="130" t="s">
        <v>169</v>
      </c>
      <c r="H283" s="97">
        <v>50000</v>
      </c>
      <c r="I283" s="103">
        <v>0</v>
      </c>
      <c r="J283" s="104">
        <v>50000</v>
      </c>
      <c r="K283" s="119" t="str">
        <f>C283 &amp; D283 &amp;E283 &amp; F283 &amp; G283</f>
        <v>00001119390010010800</v>
      </c>
      <c r="L283" s="107" t="s">
        <v>261</v>
      </c>
    </row>
    <row r="284" spans="1:12" s="85" customFormat="1">
      <c r="A284" s="80" t="s">
        <v>262</v>
      </c>
      <c r="B284" s="79" t="s">
        <v>7</v>
      </c>
      <c r="C284" s="122" t="s">
        <v>72</v>
      </c>
      <c r="D284" s="126" t="s">
        <v>257</v>
      </c>
      <c r="E284" s="187" t="s">
        <v>260</v>
      </c>
      <c r="F284" s="188"/>
      <c r="G284" s="123" t="s">
        <v>263</v>
      </c>
      <c r="H284" s="81">
        <v>50000</v>
      </c>
      <c r="I284" s="82">
        <v>0</v>
      </c>
      <c r="J284" s="83">
        <f>IF(IF(H284="",0,H284)=0,0,(IF(H284&gt;0,IF(I284&gt;H284,0,H284-I284),IF(I284&gt;H284,H284-I284,0))))</f>
        <v>50000</v>
      </c>
      <c r="K284" s="119" t="str">
        <f>C284 &amp; D284 &amp;E284 &amp; F284 &amp; G284</f>
        <v>00001119390010010870</v>
      </c>
      <c r="L284" s="84" t="str">
        <f>C284 &amp; D284 &amp;E284 &amp; F284 &amp; G284</f>
        <v>00001119390010010870</v>
      </c>
    </row>
    <row r="285" spans="1:12">
      <c r="A285" s="100" t="s">
        <v>264</v>
      </c>
      <c r="B285" s="101" t="s">
        <v>7</v>
      </c>
      <c r="C285" s="102" t="s">
        <v>72</v>
      </c>
      <c r="D285" s="125" t="s">
        <v>266</v>
      </c>
      <c r="E285" s="178" t="s">
        <v>122</v>
      </c>
      <c r="F285" s="189"/>
      <c r="G285" s="130" t="s">
        <v>72</v>
      </c>
      <c r="H285" s="97">
        <v>11238686.65</v>
      </c>
      <c r="I285" s="103">
        <v>5928940.8399999999</v>
      </c>
      <c r="J285" s="104">
        <v>5309745.8099999996</v>
      </c>
      <c r="K285" s="119" t="str">
        <f>C285 &amp; D285 &amp;E285 &amp; F285 &amp; G285</f>
        <v>00001130000000000000</v>
      </c>
      <c r="L285" s="107" t="s">
        <v>265</v>
      </c>
    </row>
    <row r="286" spans="1:12" ht="22.5">
      <c r="A286" s="100" t="s">
        <v>267</v>
      </c>
      <c r="B286" s="101" t="s">
        <v>7</v>
      </c>
      <c r="C286" s="102" t="s">
        <v>72</v>
      </c>
      <c r="D286" s="125" t="s">
        <v>266</v>
      </c>
      <c r="E286" s="178" t="s">
        <v>269</v>
      </c>
      <c r="F286" s="189"/>
      <c r="G286" s="130" t="s">
        <v>72</v>
      </c>
      <c r="H286" s="97">
        <v>460000</v>
      </c>
      <c r="I286" s="103">
        <v>0</v>
      </c>
      <c r="J286" s="104">
        <v>460000</v>
      </c>
      <c r="K286" s="119" t="str">
        <f>C286 &amp; D286 &amp;E286 &amp; F286 &amp; G286</f>
        <v>00001130600310530000</v>
      </c>
      <c r="L286" s="107" t="s">
        <v>268</v>
      </c>
    </row>
    <row r="287" spans="1:12" ht="22.5">
      <c r="A287" s="100" t="s">
        <v>148</v>
      </c>
      <c r="B287" s="101" t="s">
        <v>7</v>
      </c>
      <c r="C287" s="102" t="s">
        <v>72</v>
      </c>
      <c r="D287" s="125" t="s">
        <v>266</v>
      </c>
      <c r="E287" s="178" t="s">
        <v>269</v>
      </c>
      <c r="F287" s="189"/>
      <c r="G287" s="130" t="s">
        <v>7</v>
      </c>
      <c r="H287" s="97">
        <v>460000</v>
      </c>
      <c r="I287" s="103">
        <v>0</v>
      </c>
      <c r="J287" s="104">
        <v>460000</v>
      </c>
      <c r="K287" s="119" t="str">
        <f>C287 &amp; D287 &amp;E287 &amp; F287 &amp; G287</f>
        <v>00001130600310530200</v>
      </c>
      <c r="L287" s="107" t="s">
        <v>270</v>
      </c>
    </row>
    <row r="288" spans="1:12" ht="22.5">
      <c r="A288" s="100" t="s">
        <v>150</v>
      </c>
      <c r="B288" s="101" t="s">
        <v>7</v>
      </c>
      <c r="C288" s="102" t="s">
        <v>72</v>
      </c>
      <c r="D288" s="125" t="s">
        <v>266</v>
      </c>
      <c r="E288" s="178" t="s">
        <v>269</v>
      </c>
      <c r="F288" s="189"/>
      <c r="G288" s="130" t="s">
        <v>152</v>
      </c>
      <c r="H288" s="97">
        <v>460000</v>
      </c>
      <c r="I288" s="103">
        <v>0</v>
      </c>
      <c r="J288" s="104">
        <v>460000</v>
      </c>
      <c r="K288" s="119" t="str">
        <f>C288 &amp; D288 &amp;E288 &amp; F288 &amp; G288</f>
        <v>00001130600310530240</v>
      </c>
      <c r="L288" s="107" t="s">
        <v>271</v>
      </c>
    </row>
    <row r="289" spans="1:12" s="85" customFormat="1" ht="22.5">
      <c r="A289" s="80" t="s">
        <v>165</v>
      </c>
      <c r="B289" s="79" t="s">
        <v>7</v>
      </c>
      <c r="C289" s="122" t="s">
        <v>72</v>
      </c>
      <c r="D289" s="126" t="s">
        <v>266</v>
      </c>
      <c r="E289" s="187" t="s">
        <v>269</v>
      </c>
      <c r="F289" s="188"/>
      <c r="G289" s="123" t="s">
        <v>166</v>
      </c>
      <c r="H289" s="81">
        <v>460000</v>
      </c>
      <c r="I289" s="82">
        <v>0</v>
      </c>
      <c r="J289" s="83">
        <f>IF(IF(H289="",0,H289)=0,0,(IF(H289&gt;0,IF(I289&gt;H289,0,H289-I289),IF(I289&gt;H289,H289-I289,0))))</f>
        <v>460000</v>
      </c>
      <c r="K289" s="119" t="str">
        <f>C289 &amp; D289 &amp;E289 &amp; F289 &amp; G289</f>
        <v>00001130600310530242</v>
      </c>
      <c r="L289" s="84" t="str">
        <f>C289 &amp; D289 &amp;E289 &amp; F289 &amp; G289</f>
        <v>00001130600310530242</v>
      </c>
    </row>
    <row r="290" spans="1:12" ht="22.5">
      <c r="A290" s="100" t="s">
        <v>272</v>
      </c>
      <c r="B290" s="101" t="s">
        <v>7</v>
      </c>
      <c r="C290" s="102" t="s">
        <v>72</v>
      </c>
      <c r="D290" s="125" t="s">
        <v>266</v>
      </c>
      <c r="E290" s="178" t="s">
        <v>274</v>
      </c>
      <c r="F290" s="189"/>
      <c r="G290" s="130" t="s">
        <v>72</v>
      </c>
      <c r="H290" s="97">
        <v>37000</v>
      </c>
      <c r="I290" s="103">
        <v>17010</v>
      </c>
      <c r="J290" s="104">
        <v>19990</v>
      </c>
      <c r="K290" s="119" t="str">
        <f>C290 &amp; D290 &amp;E290 &amp; F290 &amp; G290</f>
        <v>00001130600310540000</v>
      </c>
      <c r="L290" s="107" t="s">
        <v>273</v>
      </c>
    </row>
    <row r="291" spans="1:12" ht="22.5">
      <c r="A291" s="100" t="s">
        <v>148</v>
      </c>
      <c r="B291" s="101" t="s">
        <v>7</v>
      </c>
      <c r="C291" s="102" t="s">
        <v>72</v>
      </c>
      <c r="D291" s="125" t="s">
        <v>266</v>
      </c>
      <c r="E291" s="178" t="s">
        <v>274</v>
      </c>
      <c r="F291" s="189"/>
      <c r="G291" s="130" t="s">
        <v>7</v>
      </c>
      <c r="H291" s="97">
        <v>37000</v>
      </c>
      <c r="I291" s="103">
        <v>17010</v>
      </c>
      <c r="J291" s="104">
        <v>19990</v>
      </c>
      <c r="K291" s="119" t="str">
        <f>C291 &amp; D291 &amp;E291 &amp; F291 &amp; G291</f>
        <v>00001130600310540200</v>
      </c>
      <c r="L291" s="107" t="s">
        <v>275</v>
      </c>
    </row>
    <row r="292" spans="1:12" ht="22.5">
      <c r="A292" s="100" t="s">
        <v>150</v>
      </c>
      <c r="B292" s="101" t="s">
        <v>7</v>
      </c>
      <c r="C292" s="102" t="s">
        <v>72</v>
      </c>
      <c r="D292" s="125" t="s">
        <v>266</v>
      </c>
      <c r="E292" s="178" t="s">
        <v>274</v>
      </c>
      <c r="F292" s="189"/>
      <c r="G292" s="130" t="s">
        <v>152</v>
      </c>
      <c r="H292" s="97">
        <v>37000</v>
      </c>
      <c r="I292" s="103">
        <v>17010</v>
      </c>
      <c r="J292" s="104">
        <v>19990</v>
      </c>
      <c r="K292" s="119" t="str">
        <f>C292 &amp; D292 &amp;E292 &amp; F292 &amp; G292</f>
        <v>00001130600310540240</v>
      </c>
      <c r="L292" s="107" t="s">
        <v>276</v>
      </c>
    </row>
    <row r="293" spans="1:12" s="85" customFormat="1" ht="22.5">
      <c r="A293" s="80" t="s">
        <v>165</v>
      </c>
      <c r="B293" s="79" t="s">
        <v>7</v>
      </c>
      <c r="C293" s="122" t="s">
        <v>72</v>
      </c>
      <c r="D293" s="126" t="s">
        <v>266</v>
      </c>
      <c r="E293" s="187" t="s">
        <v>274</v>
      </c>
      <c r="F293" s="188"/>
      <c r="G293" s="123" t="s">
        <v>166</v>
      </c>
      <c r="H293" s="81">
        <v>37000</v>
      </c>
      <c r="I293" s="82">
        <v>17010</v>
      </c>
      <c r="J293" s="83">
        <f>IF(IF(H293="",0,H293)=0,0,(IF(H293&gt;0,IF(I293&gt;H293,0,H293-I293),IF(I293&gt;H293,H293-I293,0))))</f>
        <v>19990</v>
      </c>
      <c r="K293" s="119" t="str">
        <f>C293 &amp; D293 &amp;E293 &amp; F293 &amp; G293</f>
        <v>00001130600310540242</v>
      </c>
      <c r="L293" s="84" t="str">
        <f>C293 &amp; D293 &amp;E293 &amp; F293 &amp; G293</f>
        <v>00001130600310540242</v>
      </c>
    </row>
    <row r="294" spans="1:12" ht="45">
      <c r="A294" s="100" t="s">
        <v>277</v>
      </c>
      <c r="B294" s="101" t="s">
        <v>7</v>
      </c>
      <c r="C294" s="102" t="s">
        <v>72</v>
      </c>
      <c r="D294" s="125" t="s">
        <v>266</v>
      </c>
      <c r="E294" s="178" t="s">
        <v>279</v>
      </c>
      <c r="F294" s="189"/>
      <c r="G294" s="130" t="s">
        <v>72</v>
      </c>
      <c r="H294" s="97">
        <v>2700</v>
      </c>
      <c r="I294" s="103">
        <v>0</v>
      </c>
      <c r="J294" s="104">
        <v>2700</v>
      </c>
      <c r="K294" s="119" t="str">
        <f>C294 &amp; D294 &amp;E294 &amp; F294 &amp; G294</f>
        <v>00001130900399990000</v>
      </c>
      <c r="L294" s="107" t="s">
        <v>278</v>
      </c>
    </row>
    <row r="295" spans="1:12" ht="22.5">
      <c r="A295" s="100" t="s">
        <v>148</v>
      </c>
      <c r="B295" s="101" t="s">
        <v>7</v>
      </c>
      <c r="C295" s="102" t="s">
        <v>72</v>
      </c>
      <c r="D295" s="125" t="s">
        <v>266</v>
      </c>
      <c r="E295" s="178" t="s">
        <v>279</v>
      </c>
      <c r="F295" s="189"/>
      <c r="G295" s="130" t="s">
        <v>7</v>
      </c>
      <c r="H295" s="97">
        <v>2700</v>
      </c>
      <c r="I295" s="103">
        <v>0</v>
      </c>
      <c r="J295" s="104">
        <v>2700</v>
      </c>
      <c r="K295" s="119" t="str">
        <f>C295 &amp; D295 &amp;E295 &amp; F295 &amp; G295</f>
        <v>00001130900399990200</v>
      </c>
      <c r="L295" s="107" t="s">
        <v>280</v>
      </c>
    </row>
    <row r="296" spans="1:12" ht="22.5">
      <c r="A296" s="100" t="s">
        <v>150</v>
      </c>
      <c r="B296" s="101" t="s">
        <v>7</v>
      </c>
      <c r="C296" s="102" t="s">
        <v>72</v>
      </c>
      <c r="D296" s="125" t="s">
        <v>266</v>
      </c>
      <c r="E296" s="178" t="s">
        <v>279</v>
      </c>
      <c r="F296" s="189"/>
      <c r="G296" s="130" t="s">
        <v>152</v>
      </c>
      <c r="H296" s="97">
        <v>2700</v>
      </c>
      <c r="I296" s="103">
        <v>0</v>
      </c>
      <c r="J296" s="104">
        <v>2700</v>
      </c>
      <c r="K296" s="119" t="str">
        <f>C296 &amp; D296 &amp;E296 &amp; F296 &amp; G296</f>
        <v>00001130900399990240</v>
      </c>
      <c r="L296" s="107" t="s">
        <v>281</v>
      </c>
    </row>
    <row r="297" spans="1:12" s="85" customFormat="1">
      <c r="A297" s="80" t="s">
        <v>153</v>
      </c>
      <c r="B297" s="79" t="s">
        <v>7</v>
      </c>
      <c r="C297" s="122" t="s">
        <v>72</v>
      </c>
      <c r="D297" s="126" t="s">
        <v>266</v>
      </c>
      <c r="E297" s="187" t="s">
        <v>279</v>
      </c>
      <c r="F297" s="188"/>
      <c r="G297" s="123" t="s">
        <v>154</v>
      </c>
      <c r="H297" s="81">
        <v>2700</v>
      </c>
      <c r="I297" s="82">
        <v>0</v>
      </c>
      <c r="J297" s="83">
        <f>IF(IF(H297="",0,H297)=0,0,(IF(H297&gt;0,IF(I297&gt;H297,0,H297-I297),IF(I297&gt;H297,H297-I297,0))))</f>
        <v>2700</v>
      </c>
      <c r="K297" s="119" t="str">
        <f>C297 &amp; D297 &amp;E297 &amp; F297 &amp; G297</f>
        <v>00001130900399990244</v>
      </c>
      <c r="L297" s="84" t="str">
        <f>C297 &amp; D297 &amp;E297 &amp; F297 &amp; G297</f>
        <v>00001130900399990244</v>
      </c>
    </row>
    <row r="298" spans="1:12" ht="56.25">
      <c r="A298" s="100" t="s">
        <v>282</v>
      </c>
      <c r="B298" s="101" t="s">
        <v>7</v>
      </c>
      <c r="C298" s="102" t="s">
        <v>72</v>
      </c>
      <c r="D298" s="125" t="s">
        <v>266</v>
      </c>
      <c r="E298" s="178" t="s">
        <v>284</v>
      </c>
      <c r="F298" s="189"/>
      <c r="G298" s="130" t="s">
        <v>72</v>
      </c>
      <c r="H298" s="97">
        <v>1500</v>
      </c>
      <c r="I298" s="103">
        <v>270</v>
      </c>
      <c r="J298" s="104">
        <v>1230</v>
      </c>
      <c r="K298" s="119" t="str">
        <f>C298 &amp; D298 &amp;E298 &amp; F298 &amp; G298</f>
        <v>00001131700410800000</v>
      </c>
      <c r="L298" s="107" t="s">
        <v>283</v>
      </c>
    </row>
    <row r="299" spans="1:12" ht="22.5">
      <c r="A299" s="100" t="s">
        <v>148</v>
      </c>
      <c r="B299" s="101" t="s">
        <v>7</v>
      </c>
      <c r="C299" s="102" t="s">
        <v>72</v>
      </c>
      <c r="D299" s="125" t="s">
        <v>266</v>
      </c>
      <c r="E299" s="178" t="s">
        <v>284</v>
      </c>
      <c r="F299" s="189"/>
      <c r="G299" s="130" t="s">
        <v>7</v>
      </c>
      <c r="H299" s="97">
        <v>1500</v>
      </c>
      <c r="I299" s="103">
        <v>270</v>
      </c>
      <c r="J299" s="104">
        <v>1230</v>
      </c>
      <c r="K299" s="119" t="str">
        <f>C299 &amp; D299 &amp;E299 &amp; F299 &amp; G299</f>
        <v>00001131700410800200</v>
      </c>
      <c r="L299" s="107" t="s">
        <v>285</v>
      </c>
    </row>
    <row r="300" spans="1:12" ht="22.5">
      <c r="A300" s="100" t="s">
        <v>150</v>
      </c>
      <c r="B300" s="101" t="s">
        <v>7</v>
      </c>
      <c r="C300" s="102" t="s">
        <v>72</v>
      </c>
      <c r="D300" s="125" t="s">
        <v>266</v>
      </c>
      <c r="E300" s="178" t="s">
        <v>284</v>
      </c>
      <c r="F300" s="189"/>
      <c r="G300" s="130" t="s">
        <v>152</v>
      </c>
      <c r="H300" s="97">
        <v>1500</v>
      </c>
      <c r="I300" s="103">
        <v>270</v>
      </c>
      <c r="J300" s="104">
        <v>1230</v>
      </c>
      <c r="K300" s="119" t="str">
        <f>C300 &amp; D300 &amp;E300 &amp; F300 &amp; G300</f>
        <v>00001131700410800240</v>
      </c>
      <c r="L300" s="107" t="s">
        <v>286</v>
      </c>
    </row>
    <row r="301" spans="1:12" s="85" customFormat="1">
      <c r="A301" s="80" t="s">
        <v>153</v>
      </c>
      <c r="B301" s="79" t="s">
        <v>7</v>
      </c>
      <c r="C301" s="122" t="s">
        <v>72</v>
      </c>
      <c r="D301" s="126" t="s">
        <v>266</v>
      </c>
      <c r="E301" s="187" t="s">
        <v>284</v>
      </c>
      <c r="F301" s="188"/>
      <c r="G301" s="123" t="s">
        <v>154</v>
      </c>
      <c r="H301" s="81">
        <v>1500</v>
      </c>
      <c r="I301" s="82">
        <v>270</v>
      </c>
      <c r="J301" s="83">
        <f>IF(IF(H301="",0,H301)=0,0,(IF(H301&gt;0,IF(I301&gt;H301,0,H301-I301),IF(I301&gt;H301,H301-I301,0))))</f>
        <v>1230</v>
      </c>
      <c r="K301" s="119" t="str">
        <f>C301 &amp; D301 &amp;E301 &amp; F301 &amp; G301</f>
        <v>00001131700410800244</v>
      </c>
      <c r="L301" s="84" t="str">
        <f>C301 &amp; D301 &amp;E301 &amp; F301 &amp; G301</f>
        <v>00001131700410800244</v>
      </c>
    </row>
    <row r="302" spans="1:12" ht="22.5">
      <c r="A302" s="100" t="s">
        <v>287</v>
      </c>
      <c r="B302" s="101" t="s">
        <v>7</v>
      </c>
      <c r="C302" s="102" t="s">
        <v>72</v>
      </c>
      <c r="D302" s="125" t="s">
        <v>266</v>
      </c>
      <c r="E302" s="178" t="s">
        <v>289</v>
      </c>
      <c r="F302" s="189"/>
      <c r="G302" s="130" t="s">
        <v>72</v>
      </c>
      <c r="H302" s="97">
        <v>4000</v>
      </c>
      <c r="I302" s="103">
        <v>0</v>
      </c>
      <c r="J302" s="104">
        <v>4000</v>
      </c>
      <c r="K302" s="119" t="str">
        <f>C302 &amp; D302 &amp;E302 &amp; F302 &amp; G302</f>
        <v>00001131700510801000</v>
      </c>
      <c r="L302" s="107" t="s">
        <v>288</v>
      </c>
    </row>
    <row r="303" spans="1:12" ht="22.5">
      <c r="A303" s="100" t="s">
        <v>148</v>
      </c>
      <c r="B303" s="101" t="s">
        <v>7</v>
      </c>
      <c r="C303" s="102" t="s">
        <v>72</v>
      </c>
      <c r="D303" s="125" t="s">
        <v>266</v>
      </c>
      <c r="E303" s="178" t="s">
        <v>289</v>
      </c>
      <c r="F303" s="189"/>
      <c r="G303" s="130" t="s">
        <v>7</v>
      </c>
      <c r="H303" s="97">
        <v>4000</v>
      </c>
      <c r="I303" s="103">
        <v>0</v>
      </c>
      <c r="J303" s="104">
        <v>4000</v>
      </c>
      <c r="K303" s="119" t="str">
        <f>C303 &amp; D303 &amp;E303 &amp; F303 &amp; G303</f>
        <v>00001131700510801200</v>
      </c>
      <c r="L303" s="107" t="s">
        <v>290</v>
      </c>
    </row>
    <row r="304" spans="1:12" ht="22.5">
      <c r="A304" s="100" t="s">
        <v>150</v>
      </c>
      <c r="B304" s="101" t="s">
        <v>7</v>
      </c>
      <c r="C304" s="102" t="s">
        <v>72</v>
      </c>
      <c r="D304" s="125" t="s">
        <v>266</v>
      </c>
      <c r="E304" s="178" t="s">
        <v>289</v>
      </c>
      <c r="F304" s="189"/>
      <c r="G304" s="130" t="s">
        <v>152</v>
      </c>
      <c r="H304" s="97">
        <v>4000</v>
      </c>
      <c r="I304" s="103">
        <v>0</v>
      </c>
      <c r="J304" s="104">
        <v>4000</v>
      </c>
      <c r="K304" s="119" t="str">
        <f>C304 &amp; D304 &amp;E304 &amp; F304 &amp; G304</f>
        <v>00001131700510801240</v>
      </c>
      <c r="L304" s="107" t="s">
        <v>291</v>
      </c>
    </row>
    <row r="305" spans="1:12" s="85" customFormat="1">
      <c r="A305" s="80" t="s">
        <v>153</v>
      </c>
      <c r="B305" s="79" t="s">
        <v>7</v>
      </c>
      <c r="C305" s="122" t="s">
        <v>72</v>
      </c>
      <c r="D305" s="126" t="s">
        <v>266</v>
      </c>
      <c r="E305" s="187" t="s">
        <v>289</v>
      </c>
      <c r="F305" s="188"/>
      <c r="G305" s="123" t="s">
        <v>154</v>
      </c>
      <c r="H305" s="81">
        <v>4000</v>
      </c>
      <c r="I305" s="82">
        <v>0</v>
      </c>
      <c r="J305" s="83">
        <f>IF(IF(H305="",0,H305)=0,0,(IF(H305&gt;0,IF(I305&gt;H305,0,H305-I305),IF(I305&gt;H305,H305-I305,0))))</f>
        <v>4000</v>
      </c>
      <c r="K305" s="119" t="str">
        <f>C305 &amp; D305 &amp;E305 &amp; F305 &amp; G305</f>
        <v>00001131700510801244</v>
      </c>
      <c r="L305" s="84" t="str">
        <f>C305 &amp; D305 &amp;E305 &amp; F305 &amp; G305</f>
        <v>00001131700510801244</v>
      </c>
    </row>
    <row r="306" spans="1:12" ht="33.75">
      <c r="A306" s="100" t="s">
        <v>292</v>
      </c>
      <c r="B306" s="101" t="s">
        <v>7</v>
      </c>
      <c r="C306" s="102" t="s">
        <v>72</v>
      </c>
      <c r="D306" s="125" t="s">
        <v>266</v>
      </c>
      <c r="E306" s="178" t="s">
        <v>294</v>
      </c>
      <c r="F306" s="189"/>
      <c r="G306" s="130" t="s">
        <v>72</v>
      </c>
      <c r="H306" s="97">
        <v>1000</v>
      </c>
      <c r="I306" s="103">
        <v>0</v>
      </c>
      <c r="J306" s="104">
        <v>1000</v>
      </c>
      <c r="K306" s="119" t="str">
        <f>C306 &amp; D306 &amp;E306 &amp; F306 &amp; G306</f>
        <v>00001131700510802000</v>
      </c>
      <c r="L306" s="107" t="s">
        <v>293</v>
      </c>
    </row>
    <row r="307" spans="1:12" ht="22.5">
      <c r="A307" s="100" t="s">
        <v>148</v>
      </c>
      <c r="B307" s="101" t="s">
        <v>7</v>
      </c>
      <c r="C307" s="102" t="s">
        <v>72</v>
      </c>
      <c r="D307" s="125" t="s">
        <v>266</v>
      </c>
      <c r="E307" s="178" t="s">
        <v>294</v>
      </c>
      <c r="F307" s="189"/>
      <c r="G307" s="130" t="s">
        <v>7</v>
      </c>
      <c r="H307" s="97">
        <v>1000</v>
      </c>
      <c r="I307" s="103">
        <v>0</v>
      </c>
      <c r="J307" s="104">
        <v>1000</v>
      </c>
      <c r="K307" s="119" t="str">
        <f>C307 &amp; D307 &amp;E307 &amp; F307 &amp; G307</f>
        <v>00001131700510802200</v>
      </c>
      <c r="L307" s="107" t="s">
        <v>295</v>
      </c>
    </row>
    <row r="308" spans="1:12" ht="22.5">
      <c r="A308" s="100" t="s">
        <v>150</v>
      </c>
      <c r="B308" s="101" t="s">
        <v>7</v>
      </c>
      <c r="C308" s="102" t="s">
        <v>72</v>
      </c>
      <c r="D308" s="125" t="s">
        <v>266</v>
      </c>
      <c r="E308" s="178" t="s">
        <v>294</v>
      </c>
      <c r="F308" s="189"/>
      <c r="G308" s="130" t="s">
        <v>152</v>
      </c>
      <c r="H308" s="97">
        <v>1000</v>
      </c>
      <c r="I308" s="103">
        <v>0</v>
      </c>
      <c r="J308" s="104">
        <v>1000</v>
      </c>
      <c r="K308" s="119" t="str">
        <f>C308 &amp; D308 &amp;E308 &amp; F308 &amp; G308</f>
        <v>00001131700510802240</v>
      </c>
      <c r="L308" s="107" t="s">
        <v>296</v>
      </c>
    </row>
    <row r="309" spans="1:12" s="85" customFormat="1">
      <c r="A309" s="80" t="s">
        <v>153</v>
      </c>
      <c r="B309" s="79" t="s">
        <v>7</v>
      </c>
      <c r="C309" s="122" t="s">
        <v>72</v>
      </c>
      <c r="D309" s="126" t="s">
        <v>266</v>
      </c>
      <c r="E309" s="187" t="s">
        <v>294</v>
      </c>
      <c r="F309" s="188"/>
      <c r="G309" s="123" t="s">
        <v>154</v>
      </c>
      <c r="H309" s="81">
        <v>1000</v>
      </c>
      <c r="I309" s="82">
        <v>0</v>
      </c>
      <c r="J309" s="83">
        <f>IF(IF(H309="",0,H309)=0,0,(IF(H309&gt;0,IF(I309&gt;H309,0,H309-I309),IF(I309&gt;H309,H309-I309,0))))</f>
        <v>1000</v>
      </c>
      <c r="K309" s="119" t="str">
        <f>C309 &amp; D309 &amp;E309 &amp; F309 &amp; G309</f>
        <v>00001131700510802244</v>
      </c>
      <c r="L309" s="84" t="str">
        <f>C309 &amp; D309 &amp;E309 &amp; F309 &amp; G309</f>
        <v>00001131700510802244</v>
      </c>
    </row>
    <row r="310" spans="1:12" ht="22.5">
      <c r="A310" s="100" t="s">
        <v>297</v>
      </c>
      <c r="B310" s="101" t="s">
        <v>7</v>
      </c>
      <c r="C310" s="102" t="s">
        <v>72</v>
      </c>
      <c r="D310" s="125" t="s">
        <v>266</v>
      </c>
      <c r="E310" s="178" t="s">
        <v>299</v>
      </c>
      <c r="F310" s="189"/>
      <c r="G310" s="130" t="s">
        <v>72</v>
      </c>
      <c r="H310" s="97">
        <v>1000</v>
      </c>
      <c r="I310" s="103">
        <v>885</v>
      </c>
      <c r="J310" s="104">
        <v>115</v>
      </c>
      <c r="K310" s="119" t="str">
        <f>C310 &amp; D310 &amp;E310 &amp; F310 &amp; G310</f>
        <v>00001131700610803000</v>
      </c>
      <c r="L310" s="107" t="s">
        <v>298</v>
      </c>
    </row>
    <row r="311" spans="1:12" ht="22.5">
      <c r="A311" s="100" t="s">
        <v>148</v>
      </c>
      <c r="B311" s="101" t="s">
        <v>7</v>
      </c>
      <c r="C311" s="102" t="s">
        <v>72</v>
      </c>
      <c r="D311" s="125" t="s">
        <v>266</v>
      </c>
      <c r="E311" s="178" t="s">
        <v>299</v>
      </c>
      <c r="F311" s="189"/>
      <c r="G311" s="130" t="s">
        <v>7</v>
      </c>
      <c r="H311" s="97">
        <v>1000</v>
      </c>
      <c r="I311" s="103">
        <v>885</v>
      </c>
      <c r="J311" s="104">
        <v>115</v>
      </c>
      <c r="K311" s="119" t="str">
        <f>C311 &amp; D311 &amp;E311 &amp; F311 &amp; G311</f>
        <v>00001131700610803200</v>
      </c>
      <c r="L311" s="107" t="s">
        <v>300</v>
      </c>
    </row>
    <row r="312" spans="1:12" ht="22.5">
      <c r="A312" s="100" t="s">
        <v>150</v>
      </c>
      <c r="B312" s="101" t="s">
        <v>7</v>
      </c>
      <c r="C312" s="102" t="s">
        <v>72</v>
      </c>
      <c r="D312" s="125" t="s">
        <v>266</v>
      </c>
      <c r="E312" s="178" t="s">
        <v>299</v>
      </c>
      <c r="F312" s="189"/>
      <c r="G312" s="130" t="s">
        <v>152</v>
      </c>
      <c r="H312" s="97">
        <v>1000</v>
      </c>
      <c r="I312" s="103">
        <v>885</v>
      </c>
      <c r="J312" s="104">
        <v>115</v>
      </c>
      <c r="K312" s="119" t="str">
        <f>C312 &amp; D312 &amp;E312 &amp; F312 &amp; G312</f>
        <v>00001131700610803240</v>
      </c>
      <c r="L312" s="107" t="s">
        <v>301</v>
      </c>
    </row>
    <row r="313" spans="1:12" s="85" customFormat="1">
      <c r="A313" s="80" t="s">
        <v>153</v>
      </c>
      <c r="B313" s="79" t="s">
        <v>7</v>
      </c>
      <c r="C313" s="122" t="s">
        <v>72</v>
      </c>
      <c r="D313" s="126" t="s">
        <v>266</v>
      </c>
      <c r="E313" s="187" t="s">
        <v>299</v>
      </c>
      <c r="F313" s="188"/>
      <c r="G313" s="123" t="s">
        <v>154</v>
      </c>
      <c r="H313" s="81">
        <v>1000</v>
      </c>
      <c r="I313" s="82">
        <v>885</v>
      </c>
      <c r="J313" s="83">
        <f>IF(IF(H313="",0,H313)=0,0,(IF(H313&gt;0,IF(I313&gt;H313,0,H313-I313),IF(I313&gt;H313,H313-I313,0))))</f>
        <v>115</v>
      </c>
      <c r="K313" s="119" t="str">
        <f>C313 &amp; D313 &amp;E313 &amp; F313 &amp; G313</f>
        <v>00001131700610803244</v>
      </c>
      <c r="L313" s="84" t="str">
        <f>C313 &amp; D313 &amp;E313 &amp; F313 &amp; G313</f>
        <v>00001131700610803244</v>
      </c>
    </row>
    <row r="314" spans="1:12" ht="45">
      <c r="A314" s="100" t="s">
        <v>302</v>
      </c>
      <c r="B314" s="101" t="s">
        <v>7</v>
      </c>
      <c r="C314" s="102" t="s">
        <v>72</v>
      </c>
      <c r="D314" s="125" t="s">
        <v>266</v>
      </c>
      <c r="E314" s="178" t="s">
        <v>304</v>
      </c>
      <c r="F314" s="189"/>
      <c r="G314" s="130" t="s">
        <v>72</v>
      </c>
      <c r="H314" s="97">
        <v>30000</v>
      </c>
      <c r="I314" s="103">
        <v>30000</v>
      </c>
      <c r="J314" s="104">
        <v>0</v>
      </c>
      <c r="K314" s="119" t="str">
        <f>C314 &amp; D314 &amp;E314 &amp; F314 &amp; G314</f>
        <v>00001131700610804000</v>
      </c>
      <c r="L314" s="107" t="s">
        <v>303</v>
      </c>
    </row>
    <row r="315" spans="1:12">
      <c r="A315" s="100" t="s">
        <v>305</v>
      </c>
      <c r="B315" s="101" t="s">
        <v>7</v>
      </c>
      <c r="C315" s="102" t="s">
        <v>72</v>
      </c>
      <c r="D315" s="125" t="s">
        <v>266</v>
      </c>
      <c r="E315" s="178" t="s">
        <v>304</v>
      </c>
      <c r="F315" s="189"/>
      <c r="G315" s="130" t="s">
        <v>307</v>
      </c>
      <c r="H315" s="97">
        <v>30000</v>
      </c>
      <c r="I315" s="103">
        <v>30000</v>
      </c>
      <c r="J315" s="104">
        <v>0</v>
      </c>
      <c r="K315" s="119" t="str">
        <f>C315 &amp; D315 &amp;E315 &amp; F315 &amp; G315</f>
        <v>00001131700610804300</v>
      </c>
      <c r="L315" s="107" t="s">
        <v>306</v>
      </c>
    </row>
    <row r="316" spans="1:12" s="85" customFormat="1">
      <c r="A316" s="80" t="s">
        <v>308</v>
      </c>
      <c r="B316" s="79" t="s">
        <v>7</v>
      </c>
      <c r="C316" s="122" t="s">
        <v>72</v>
      </c>
      <c r="D316" s="126" t="s">
        <v>266</v>
      </c>
      <c r="E316" s="187" t="s">
        <v>304</v>
      </c>
      <c r="F316" s="188"/>
      <c r="G316" s="123" t="s">
        <v>309</v>
      </c>
      <c r="H316" s="81">
        <v>30000</v>
      </c>
      <c r="I316" s="82">
        <v>30000</v>
      </c>
      <c r="J316" s="83">
        <f>IF(IF(H316="",0,H316)=0,0,(IF(H316&gt;0,IF(I316&gt;H316,0,H316-I316),IF(I316&gt;H316,H316-I316,0))))</f>
        <v>0</v>
      </c>
      <c r="K316" s="119" t="str">
        <f>C316 &amp; D316 &amp;E316 &amp; F316 &amp; G316</f>
        <v>00001131700610804360</v>
      </c>
      <c r="L316" s="84" t="str">
        <f>C316 &amp; D316 &amp;E316 &amp; F316 &amp; G316</f>
        <v>00001131700610804360</v>
      </c>
    </row>
    <row r="317" spans="1:12" ht="33.75">
      <c r="A317" s="100" t="s">
        <v>310</v>
      </c>
      <c r="B317" s="101" t="s">
        <v>7</v>
      </c>
      <c r="C317" s="102" t="s">
        <v>72</v>
      </c>
      <c r="D317" s="125" t="s">
        <v>266</v>
      </c>
      <c r="E317" s="178" t="s">
        <v>312</v>
      </c>
      <c r="F317" s="189"/>
      <c r="G317" s="130" t="s">
        <v>72</v>
      </c>
      <c r="H317" s="97">
        <v>133902</v>
      </c>
      <c r="I317" s="103">
        <v>66951</v>
      </c>
      <c r="J317" s="104">
        <v>66951</v>
      </c>
      <c r="K317" s="119" t="str">
        <f>C317 &amp; D317 &amp;E317 &amp; F317 &amp; G317</f>
        <v>00001131700910806000</v>
      </c>
      <c r="L317" s="107" t="s">
        <v>311</v>
      </c>
    </row>
    <row r="318" spans="1:12">
      <c r="A318" s="100" t="s">
        <v>167</v>
      </c>
      <c r="B318" s="101" t="s">
        <v>7</v>
      </c>
      <c r="C318" s="102" t="s">
        <v>72</v>
      </c>
      <c r="D318" s="125" t="s">
        <v>266</v>
      </c>
      <c r="E318" s="178" t="s">
        <v>312</v>
      </c>
      <c r="F318" s="189"/>
      <c r="G318" s="130" t="s">
        <v>169</v>
      </c>
      <c r="H318" s="97">
        <v>133902</v>
      </c>
      <c r="I318" s="103">
        <v>66951</v>
      </c>
      <c r="J318" s="104">
        <v>66951</v>
      </c>
      <c r="K318" s="119" t="str">
        <f>C318 &amp; D318 &amp;E318 &amp; F318 &amp; G318</f>
        <v>00001131700910806800</v>
      </c>
      <c r="L318" s="107" t="s">
        <v>313</v>
      </c>
    </row>
    <row r="319" spans="1:12">
      <c r="A319" s="100" t="s">
        <v>170</v>
      </c>
      <c r="B319" s="101" t="s">
        <v>7</v>
      </c>
      <c r="C319" s="102" t="s">
        <v>72</v>
      </c>
      <c r="D319" s="125" t="s">
        <v>266</v>
      </c>
      <c r="E319" s="178" t="s">
        <v>312</v>
      </c>
      <c r="F319" s="189"/>
      <c r="G319" s="130" t="s">
        <v>172</v>
      </c>
      <c r="H319" s="97">
        <v>133902</v>
      </c>
      <c r="I319" s="103">
        <v>66951</v>
      </c>
      <c r="J319" s="104">
        <v>66951</v>
      </c>
      <c r="K319" s="119" t="str">
        <f>C319 &amp; D319 &amp;E319 &amp; F319 &amp; G319</f>
        <v>00001131700910806850</v>
      </c>
      <c r="L319" s="107" t="s">
        <v>314</v>
      </c>
    </row>
    <row r="320" spans="1:12" s="85" customFormat="1">
      <c r="A320" s="80" t="s">
        <v>175</v>
      </c>
      <c r="B320" s="79" t="s">
        <v>7</v>
      </c>
      <c r="C320" s="122" t="s">
        <v>72</v>
      </c>
      <c r="D320" s="126" t="s">
        <v>266</v>
      </c>
      <c r="E320" s="187" t="s">
        <v>312</v>
      </c>
      <c r="F320" s="188"/>
      <c r="G320" s="123" t="s">
        <v>176</v>
      </c>
      <c r="H320" s="81">
        <v>133902</v>
      </c>
      <c r="I320" s="82">
        <v>66951</v>
      </c>
      <c r="J320" s="83">
        <f>IF(IF(H320="",0,H320)=0,0,(IF(H320&gt;0,IF(I320&gt;H320,0,H320-I320),IF(I320&gt;H320,H320-I320,0))))</f>
        <v>66951</v>
      </c>
      <c r="K320" s="119" t="str">
        <f>C320 &amp; D320 &amp;E320 &amp; F320 &amp; G320</f>
        <v>00001131700910806853</v>
      </c>
      <c r="L320" s="84" t="str">
        <f>C320 &amp; D320 &amp;E320 &amp; F320 &amp; G320</f>
        <v>00001131700910806853</v>
      </c>
    </row>
    <row r="321" spans="1:12">
      <c r="A321" s="100" t="s">
        <v>315</v>
      </c>
      <c r="B321" s="101" t="s">
        <v>7</v>
      </c>
      <c r="C321" s="102" t="s">
        <v>72</v>
      </c>
      <c r="D321" s="125" t="s">
        <v>266</v>
      </c>
      <c r="E321" s="178" t="s">
        <v>317</v>
      </c>
      <c r="F321" s="189"/>
      <c r="G321" s="130" t="s">
        <v>72</v>
      </c>
      <c r="H321" s="97">
        <v>697515</v>
      </c>
      <c r="I321" s="103">
        <v>697515</v>
      </c>
      <c r="J321" s="104">
        <v>0</v>
      </c>
      <c r="K321" s="119" t="str">
        <f>C321 &amp; D321 &amp;E321 &amp; F321 &amp; G321</f>
        <v>00001131800210381000</v>
      </c>
      <c r="L321" s="107" t="s">
        <v>316</v>
      </c>
    </row>
    <row r="322" spans="1:12" ht="22.5">
      <c r="A322" s="100" t="s">
        <v>148</v>
      </c>
      <c r="B322" s="101" t="s">
        <v>7</v>
      </c>
      <c r="C322" s="102" t="s">
        <v>72</v>
      </c>
      <c r="D322" s="125" t="s">
        <v>266</v>
      </c>
      <c r="E322" s="178" t="s">
        <v>317</v>
      </c>
      <c r="F322" s="189"/>
      <c r="G322" s="130" t="s">
        <v>7</v>
      </c>
      <c r="H322" s="97">
        <v>697515</v>
      </c>
      <c r="I322" s="103">
        <v>697515</v>
      </c>
      <c r="J322" s="104">
        <v>0</v>
      </c>
      <c r="K322" s="119" t="str">
        <f>C322 &amp; D322 &amp;E322 &amp; F322 &amp; G322</f>
        <v>00001131800210381200</v>
      </c>
      <c r="L322" s="107" t="s">
        <v>318</v>
      </c>
    </row>
    <row r="323" spans="1:12" ht="22.5">
      <c r="A323" s="100" t="s">
        <v>150</v>
      </c>
      <c r="B323" s="101" t="s">
        <v>7</v>
      </c>
      <c r="C323" s="102" t="s">
        <v>72</v>
      </c>
      <c r="D323" s="125" t="s">
        <v>266</v>
      </c>
      <c r="E323" s="178" t="s">
        <v>317</v>
      </c>
      <c r="F323" s="189"/>
      <c r="G323" s="130" t="s">
        <v>152</v>
      </c>
      <c r="H323" s="97">
        <v>697515</v>
      </c>
      <c r="I323" s="103">
        <v>697515</v>
      </c>
      <c r="J323" s="104">
        <v>0</v>
      </c>
      <c r="K323" s="119" t="str">
        <f>C323 &amp; D323 &amp;E323 &amp; F323 &amp; G323</f>
        <v>00001131800210381240</v>
      </c>
      <c r="L323" s="107" t="s">
        <v>319</v>
      </c>
    </row>
    <row r="324" spans="1:12" s="85" customFormat="1">
      <c r="A324" s="80" t="s">
        <v>153</v>
      </c>
      <c r="B324" s="79" t="s">
        <v>7</v>
      </c>
      <c r="C324" s="122" t="s">
        <v>72</v>
      </c>
      <c r="D324" s="126" t="s">
        <v>266</v>
      </c>
      <c r="E324" s="187" t="s">
        <v>317</v>
      </c>
      <c r="F324" s="188"/>
      <c r="G324" s="123" t="s">
        <v>154</v>
      </c>
      <c r="H324" s="81">
        <v>697515</v>
      </c>
      <c r="I324" s="82">
        <v>697515</v>
      </c>
      <c r="J324" s="83">
        <f>IF(IF(H324="",0,H324)=0,0,(IF(H324&gt;0,IF(I324&gt;H324,0,H324-I324),IF(I324&gt;H324,H324-I324,0))))</f>
        <v>0</v>
      </c>
      <c r="K324" s="119" t="str">
        <f>C324 &amp; D324 &amp;E324 &amp; F324 &amp; G324</f>
        <v>00001131800210381244</v>
      </c>
      <c r="L324" s="84" t="str">
        <f>C324 &amp; D324 &amp;E324 &amp; F324 &amp; G324</f>
        <v>00001131800210381244</v>
      </c>
    </row>
    <row r="325" spans="1:12">
      <c r="A325" s="100" t="s">
        <v>320</v>
      </c>
      <c r="B325" s="101" t="s">
        <v>7</v>
      </c>
      <c r="C325" s="102" t="s">
        <v>72</v>
      </c>
      <c r="D325" s="125" t="s">
        <v>266</v>
      </c>
      <c r="E325" s="178" t="s">
        <v>322</v>
      </c>
      <c r="F325" s="189"/>
      <c r="G325" s="130" t="s">
        <v>72</v>
      </c>
      <c r="H325" s="97">
        <v>61282.91</v>
      </c>
      <c r="I325" s="103">
        <v>61084.82</v>
      </c>
      <c r="J325" s="104">
        <v>198.09</v>
      </c>
      <c r="K325" s="119" t="str">
        <f>C325 &amp; D325 &amp;E325 &amp; F325 &amp; G325</f>
        <v>00001131800210382000</v>
      </c>
      <c r="L325" s="107" t="s">
        <v>321</v>
      </c>
    </row>
    <row r="326" spans="1:12" ht="22.5">
      <c r="A326" s="100" t="s">
        <v>148</v>
      </c>
      <c r="B326" s="101" t="s">
        <v>7</v>
      </c>
      <c r="C326" s="102" t="s">
        <v>72</v>
      </c>
      <c r="D326" s="125" t="s">
        <v>266</v>
      </c>
      <c r="E326" s="178" t="s">
        <v>322</v>
      </c>
      <c r="F326" s="189"/>
      <c r="G326" s="130" t="s">
        <v>7</v>
      </c>
      <c r="H326" s="97">
        <v>61282.91</v>
      </c>
      <c r="I326" s="103">
        <v>61084.82</v>
      </c>
      <c r="J326" s="104">
        <v>198.09</v>
      </c>
      <c r="K326" s="119" t="str">
        <f>C326 &amp; D326 &amp;E326 &amp; F326 &amp; G326</f>
        <v>00001131800210382200</v>
      </c>
      <c r="L326" s="107" t="s">
        <v>323</v>
      </c>
    </row>
    <row r="327" spans="1:12" ht="22.5">
      <c r="A327" s="100" t="s">
        <v>150</v>
      </c>
      <c r="B327" s="101" t="s">
        <v>7</v>
      </c>
      <c r="C327" s="102" t="s">
        <v>72</v>
      </c>
      <c r="D327" s="125" t="s">
        <v>266</v>
      </c>
      <c r="E327" s="178" t="s">
        <v>322</v>
      </c>
      <c r="F327" s="189"/>
      <c r="G327" s="130" t="s">
        <v>152</v>
      </c>
      <c r="H327" s="97">
        <v>61282.91</v>
      </c>
      <c r="I327" s="103">
        <v>61084.82</v>
      </c>
      <c r="J327" s="104">
        <v>198.09</v>
      </c>
      <c r="K327" s="119" t="str">
        <f>C327 &amp; D327 &amp;E327 &amp; F327 &amp; G327</f>
        <v>00001131800210382240</v>
      </c>
      <c r="L327" s="107" t="s">
        <v>324</v>
      </c>
    </row>
    <row r="328" spans="1:12" s="85" customFormat="1">
      <c r="A328" s="80" t="s">
        <v>153</v>
      </c>
      <c r="B328" s="79" t="s">
        <v>7</v>
      </c>
      <c r="C328" s="122" t="s">
        <v>72</v>
      </c>
      <c r="D328" s="126" t="s">
        <v>266</v>
      </c>
      <c r="E328" s="187" t="s">
        <v>322</v>
      </c>
      <c r="F328" s="188"/>
      <c r="G328" s="123" t="s">
        <v>154</v>
      </c>
      <c r="H328" s="81">
        <v>61282.91</v>
      </c>
      <c r="I328" s="82">
        <v>61084.82</v>
      </c>
      <c r="J328" s="83">
        <f>IF(IF(H328="",0,H328)=0,0,(IF(H328&gt;0,IF(I328&gt;H328,0,H328-I328),IF(I328&gt;H328,H328-I328,0))))</f>
        <v>198.09</v>
      </c>
      <c r="K328" s="119" t="str">
        <f>C328 &amp; D328 &amp;E328 &amp; F328 &amp; G328</f>
        <v>00001131800210382244</v>
      </c>
      <c r="L328" s="84" t="str">
        <f>C328 &amp; D328 &amp;E328 &amp; F328 &amp; G328</f>
        <v>00001131800210382244</v>
      </c>
    </row>
    <row r="329" spans="1:12" ht="45">
      <c r="A329" s="100" t="s">
        <v>325</v>
      </c>
      <c r="B329" s="101" t="s">
        <v>7</v>
      </c>
      <c r="C329" s="102" t="s">
        <v>72</v>
      </c>
      <c r="D329" s="125" t="s">
        <v>266</v>
      </c>
      <c r="E329" s="178" t="s">
        <v>327</v>
      </c>
      <c r="F329" s="189"/>
      <c r="G329" s="130" t="s">
        <v>72</v>
      </c>
      <c r="H329" s="97">
        <v>3004900</v>
      </c>
      <c r="I329" s="103">
        <v>1292760.17</v>
      </c>
      <c r="J329" s="104">
        <v>1712139.83</v>
      </c>
      <c r="K329" s="119" t="str">
        <f>C329 &amp; D329 &amp;E329 &amp; F329 &amp; G329</f>
        <v>00001139190010021000</v>
      </c>
      <c r="L329" s="107" t="s">
        <v>326</v>
      </c>
    </row>
    <row r="330" spans="1:12" ht="22.5">
      <c r="A330" s="100" t="s">
        <v>328</v>
      </c>
      <c r="B330" s="101" t="s">
        <v>7</v>
      </c>
      <c r="C330" s="102" t="s">
        <v>72</v>
      </c>
      <c r="D330" s="125" t="s">
        <v>266</v>
      </c>
      <c r="E330" s="178" t="s">
        <v>327</v>
      </c>
      <c r="F330" s="189"/>
      <c r="G330" s="130" t="s">
        <v>330</v>
      </c>
      <c r="H330" s="97">
        <v>3004900</v>
      </c>
      <c r="I330" s="103">
        <v>1292760.17</v>
      </c>
      <c r="J330" s="104">
        <v>1712139.83</v>
      </c>
      <c r="K330" s="119" t="str">
        <f>C330 &amp; D330 &amp;E330 &amp; F330 &amp; G330</f>
        <v>00001139190010021600</v>
      </c>
      <c r="L330" s="107" t="s">
        <v>329</v>
      </c>
    </row>
    <row r="331" spans="1:12">
      <c r="A331" s="100" t="s">
        <v>331</v>
      </c>
      <c r="B331" s="101" t="s">
        <v>7</v>
      </c>
      <c r="C331" s="102" t="s">
        <v>72</v>
      </c>
      <c r="D331" s="125" t="s">
        <v>266</v>
      </c>
      <c r="E331" s="178" t="s">
        <v>327</v>
      </c>
      <c r="F331" s="189"/>
      <c r="G331" s="130" t="s">
        <v>333</v>
      </c>
      <c r="H331" s="97">
        <v>3004900</v>
      </c>
      <c r="I331" s="103">
        <v>1292760.17</v>
      </c>
      <c r="J331" s="104">
        <v>1712139.83</v>
      </c>
      <c r="K331" s="119" t="str">
        <f>C331 &amp; D331 &amp;E331 &amp; F331 &amp; G331</f>
        <v>00001139190010021610</v>
      </c>
      <c r="L331" s="107" t="s">
        <v>332</v>
      </c>
    </row>
    <row r="332" spans="1:12" s="85" customFormat="1" ht="45">
      <c r="A332" s="80" t="s">
        <v>334</v>
      </c>
      <c r="B332" s="79" t="s">
        <v>7</v>
      </c>
      <c r="C332" s="122" t="s">
        <v>72</v>
      </c>
      <c r="D332" s="126" t="s">
        <v>266</v>
      </c>
      <c r="E332" s="187" t="s">
        <v>327</v>
      </c>
      <c r="F332" s="188"/>
      <c r="G332" s="123" t="s">
        <v>335</v>
      </c>
      <c r="H332" s="81">
        <v>3004900</v>
      </c>
      <c r="I332" s="82">
        <v>1292760.17</v>
      </c>
      <c r="J332" s="83">
        <f>IF(IF(H332="",0,H332)=0,0,(IF(H332&gt;0,IF(I332&gt;H332,0,H332-I332),IF(I332&gt;H332,H332-I332,0))))</f>
        <v>1712139.83</v>
      </c>
      <c r="K332" s="119" t="str">
        <f>C332 &amp; D332 &amp;E332 &amp; F332 &amp; G332</f>
        <v>00001139190010021611</v>
      </c>
      <c r="L332" s="84" t="str">
        <f>C332 &amp; D332 &amp;E332 &amp; F332 &amp; G332</f>
        <v>00001139190010021611</v>
      </c>
    </row>
    <row r="333" spans="1:12" ht="56.25">
      <c r="A333" s="100" t="s">
        <v>336</v>
      </c>
      <c r="B333" s="101" t="s">
        <v>7</v>
      </c>
      <c r="C333" s="102" t="s">
        <v>72</v>
      </c>
      <c r="D333" s="125" t="s">
        <v>266</v>
      </c>
      <c r="E333" s="178" t="s">
        <v>338</v>
      </c>
      <c r="F333" s="189"/>
      <c r="G333" s="130" t="s">
        <v>72</v>
      </c>
      <c r="H333" s="97">
        <v>907479.8</v>
      </c>
      <c r="I333" s="103">
        <v>477018.49</v>
      </c>
      <c r="J333" s="104">
        <v>430461.31</v>
      </c>
      <c r="K333" s="119" t="str">
        <f>C333 &amp; D333 &amp;E333 &amp; F333 &amp; G333</f>
        <v>00001139190010022000</v>
      </c>
      <c r="L333" s="107" t="s">
        <v>337</v>
      </c>
    </row>
    <row r="334" spans="1:12" ht="22.5">
      <c r="A334" s="100" t="s">
        <v>328</v>
      </c>
      <c r="B334" s="101" t="s">
        <v>7</v>
      </c>
      <c r="C334" s="102" t="s">
        <v>72</v>
      </c>
      <c r="D334" s="125" t="s">
        <v>266</v>
      </c>
      <c r="E334" s="178" t="s">
        <v>338</v>
      </c>
      <c r="F334" s="189"/>
      <c r="G334" s="130" t="s">
        <v>330</v>
      </c>
      <c r="H334" s="97">
        <v>907479.8</v>
      </c>
      <c r="I334" s="103">
        <v>477018.49</v>
      </c>
      <c r="J334" s="104">
        <v>430461.31</v>
      </c>
      <c r="K334" s="119" t="str">
        <f>C334 &amp; D334 &amp;E334 &amp; F334 &amp; G334</f>
        <v>00001139190010022600</v>
      </c>
      <c r="L334" s="107" t="s">
        <v>339</v>
      </c>
    </row>
    <row r="335" spans="1:12">
      <c r="A335" s="100" t="s">
        <v>331</v>
      </c>
      <c r="B335" s="101" t="s">
        <v>7</v>
      </c>
      <c r="C335" s="102" t="s">
        <v>72</v>
      </c>
      <c r="D335" s="125" t="s">
        <v>266</v>
      </c>
      <c r="E335" s="178" t="s">
        <v>338</v>
      </c>
      <c r="F335" s="189"/>
      <c r="G335" s="130" t="s">
        <v>333</v>
      </c>
      <c r="H335" s="97">
        <v>907479.8</v>
      </c>
      <c r="I335" s="103">
        <v>477018.49</v>
      </c>
      <c r="J335" s="104">
        <v>430461.31</v>
      </c>
      <c r="K335" s="119" t="str">
        <f>C335 &amp; D335 &amp;E335 &amp; F335 &amp; G335</f>
        <v>00001139190010022610</v>
      </c>
      <c r="L335" s="107" t="s">
        <v>340</v>
      </c>
    </row>
    <row r="336" spans="1:12" s="85" customFormat="1" ht="45">
      <c r="A336" s="80" t="s">
        <v>334</v>
      </c>
      <c r="B336" s="79" t="s">
        <v>7</v>
      </c>
      <c r="C336" s="122" t="s">
        <v>72</v>
      </c>
      <c r="D336" s="126" t="s">
        <v>266</v>
      </c>
      <c r="E336" s="187" t="s">
        <v>338</v>
      </c>
      <c r="F336" s="188"/>
      <c r="G336" s="123" t="s">
        <v>335</v>
      </c>
      <c r="H336" s="81">
        <v>907479.8</v>
      </c>
      <c r="I336" s="82">
        <v>477018.49</v>
      </c>
      <c r="J336" s="83">
        <f>IF(IF(H336="",0,H336)=0,0,(IF(H336&gt;0,IF(I336&gt;H336,0,H336-I336),IF(I336&gt;H336,H336-I336,0))))</f>
        <v>430461.31</v>
      </c>
      <c r="K336" s="119" t="str">
        <f>C336 &amp; D336 &amp;E336 &amp; F336 &amp; G336</f>
        <v>00001139190010022611</v>
      </c>
      <c r="L336" s="84" t="str">
        <f>C336 &amp; D336 &amp;E336 &amp; F336 &amp; G336</f>
        <v>00001139190010022611</v>
      </c>
    </row>
    <row r="337" spans="1:12" ht="45">
      <c r="A337" s="100" t="s">
        <v>341</v>
      </c>
      <c r="B337" s="101" t="s">
        <v>7</v>
      </c>
      <c r="C337" s="102" t="s">
        <v>72</v>
      </c>
      <c r="D337" s="125" t="s">
        <v>266</v>
      </c>
      <c r="E337" s="178" t="s">
        <v>343</v>
      </c>
      <c r="F337" s="189"/>
      <c r="G337" s="130" t="s">
        <v>72</v>
      </c>
      <c r="H337" s="97">
        <v>297440</v>
      </c>
      <c r="I337" s="103">
        <v>220617.35</v>
      </c>
      <c r="J337" s="104">
        <v>76822.649999999994</v>
      </c>
      <c r="K337" s="119" t="str">
        <f>C337 &amp; D337 &amp;E337 &amp; F337 &amp; G337</f>
        <v>00001139190010023000</v>
      </c>
      <c r="L337" s="107" t="s">
        <v>342</v>
      </c>
    </row>
    <row r="338" spans="1:12" ht="22.5">
      <c r="A338" s="100" t="s">
        <v>328</v>
      </c>
      <c r="B338" s="101" t="s">
        <v>7</v>
      </c>
      <c r="C338" s="102" t="s">
        <v>72</v>
      </c>
      <c r="D338" s="125" t="s">
        <v>266</v>
      </c>
      <c r="E338" s="178" t="s">
        <v>343</v>
      </c>
      <c r="F338" s="189"/>
      <c r="G338" s="130" t="s">
        <v>330</v>
      </c>
      <c r="H338" s="97">
        <v>297440</v>
      </c>
      <c r="I338" s="103">
        <v>220617.35</v>
      </c>
      <c r="J338" s="104">
        <v>76822.649999999994</v>
      </c>
      <c r="K338" s="119" t="str">
        <f>C338 &amp; D338 &amp;E338 &amp; F338 &amp; G338</f>
        <v>00001139190010023600</v>
      </c>
      <c r="L338" s="107" t="s">
        <v>344</v>
      </c>
    </row>
    <row r="339" spans="1:12">
      <c r="A339" s="100" t="s">
        <v>331</v>
      </c>
      <c r="B339" s="101" t="s">
        <v>7</v>
      </c>
      <c r="C339" s="102" t="s">
        <v>72</v>
      </c>
      <c r="D339" s="125" t="s">
        <v>266</v>
      </c>
      <c r="E339" s="178" t="s">
        <v>343</v>
      </c>
      <c r="F339" s="189"/>
      <c r="G339" s="130" t="s">
        <v>333</v>
      </c>
      <c r="H339" s="97">
        <v>297440</v>
      </c>
      <c r="I339" s="103">
        <v>220617.35</v>
      </c>
      <c r="J339" s="104">
        <v>76822.649999999994</v>
      </c>
      <c r="K339" s="119" t="str">
        <f>C339 &amp; D339 &amp;E339 &amp; F339 &amp; G339</f>
        <v>00001139190010023610</v>
      </c>
      <c r="L339" s="107" t="s">
        <v>345</v>
      </c>
    </row>
    <row r="340" spans="1:12" s="85" customFormat="1" ht="45">
      <c r="A340" s="80" t="s">
        <v>334</v>
      </c>
      <c r="B340" s="79" t="s">
        <v>7</v>
      </c>
      <c r="C340" s="122" t="s">
        <v>72</v>
      </c>
      <c r="D340" s="126" t="s">
        <v>266</v>
      </c>
      <c r="E340" s="187" t="s">
        <v>343</v>
      </c>
      <c r="F340" s="188"/>
      <c r="G340" s="123" t="s">
        <v>335</v>
      </c>
      <c r="H340" s="81">
        <v>297440</v>
      </c>
      <c r="I340" s="82">
        <v>220617.35</v>
      </c>
      <c r="J340" s="83">
        <f>IF(IF(H340="",0,H340)=0,0,(IF(H340&gt;0,IF(I340&gt;H340,0,H340-I340),IF(I340&gt;H340,H340-I340,0))))</f>
        <v>76822.649999999994</v>
      </c>
      <c r="K340" s="119" t="str">
        <f>C340 &amp; D340 &amp;E340 &amp; F340 &amp; G340</f>
        <v>00001139190010023611</v>
      </c>
      <c r="L340" s="84" t="str">
        <f>C340 &amp; D340 &amp;E340 &amp; F340 &amp; G340</f>
        <v>00001139190010023611</v>
      </c>
    </row>
    <row r="341" spans="1:12" ht="45">
      <c r="A341" s="100" t="s">
        <v>346</v>
      </c>
      <c r="B341" s="101" t="s">
        <v>7</v>
      </c>
      <c r="C341" s="102" t="s">
        <v>72</v>
      </c>
      <c r="D341" s="125" t="s">
        <v>266</v>
      </c>
      <c r="E341" s="178" t="s">
        <v>348</v>
      </c>
      <c r="F341" s="189"/>
      <c r="G341" s="130" t="s">
        <v>72</v>
      </c>
      <c r="H341" s="97">
        <v>306860</v>
      </c>
      <c r="I341" s="103">
        <v>128732</v>
      </c>
      <c r="J341" s="104">
        <v>178128</v>
      </c>
      <c r="K341" s="119" t="str">
        <f>C341 &amp; D341 &amp;E341 &amp; F341 &amp; G341</f>
        <v>00001139190010024000</v>
      </c>
      <c r="L341" s="107" t="s">
        <v>347</v>
      </c>
    </row>
    <row r="342" spans="1:12" ht="22.5">
      <c r="A342" s="100" t="s">
        <v>328</v>
      </c>
      <c r="B342" s="101" t="s">
        <v>7</v>
      </c>
      <c r="C342" s="102" t="s">
        <v>72</v>
      </c>
      <c r="D342" s="125" t="s">
        <v>266</v>
      </c>
      <c r="E342" s="178" t="s">
        <v>348</v>
      </c>
      <c r="F342" s="189"/>
      <c r="G342" s="130" t="s">
        <v>330</v>
      </c>
      <c r="H342" s="97">
        <v>306860</v>
      </c>
      <c r="I342" s="103">
        <v>128732</v>
      </c>
      <c r="J342" s="104">
        <v>178128</v>
      </c>
      <c r="K342" s="119" t="str">
        <f>C342 &amp; D342 &amp;E342 &amp; F342 &amp; G342</f>
        <v>00001139190010024600</v>
      </c>
      <c r="L342" s="107" t="s">
        <v>349</v>
      </c>
    </row>
    <row r="343" spans="1:12">
      <c r="A343" s="100" t="s">
        <v>331</v>
      </c>
      <c r="B343" s="101" t="s">
        <v>7</v>
      </c>
      <c r="C343" s="102" t="s">
        <v>72</v>
      </c>
      <c r="D343" s="125" t="s">
        <v>266</v>
      </c>
      <c r="E343" s="178" t="s">
        <v>348</v>
      </c>
      <c r="F343" s="189"/>
      <c r="G343" s="130" t="s">
        <v>333</v>
      </c>
      <c r="H343" s="97">
        <v>306860</v>
      </c>
      <c r="I343" s="103">
        <v>128732</v>
      </c>
      <c r="J343" s="104">
        <v>178128</v>
      </c>
      <c r="K343" s="119" t="str">
        <f>C343 &amp; D343 &amp;E343 &amp; F343 &amp; G343</f>
        <v>00001139190010024610</v>
      </c>
      <c r="L343" s="107" t="s">
        <v>350</v>
      </c>
    </row>
    <row r="344" spans="1:12" s="85" customFormat="1" ht="45">
      <c r="A344" s="80" t="s">
        <v>334</v>
      </c>
      <c r="B344" s="79" t="s">
        <v>7</v>
      </c>
      <c r="C344" s="122" t="s">
        <v>72</v>
      </c>
      <c r="D344" s="126" t="s">
        <v>266</v>
      </c>
      <c r="E344" s="187" t="s">
        <v>348</v>
      </c>
      <c r="F344" s="188"/>
      <c r="G344" s="123" t="s">
        <v>335</v>
      </c>
      <c r="H344" s="81">
        <v>306860</v>
      </c>
      <c r="I344" s="82">
        <v>128732</v>
      </c>
      <c r="J344" s="83">
        <f>IF(IF(H344="",0,H344)=0,0,(IF(H344&gt;0,IF(I344&gt;H344,0,H344-I344),IF(I344&gt;H344,H344-I344,0))))</f>
        <v>178128</v>
      </c>
      <c r="K344" s="119" t="str">
        <f>C344 &amp; D344 &amp;E344 &amp; F344 &amp; G344</f>
        <v>00001139190010024611</v>
      </c>
      <c r="L344" s="84" t="str">
        <f>C344 &amp; D344 &amp;E344 &amp; F344 &amp; G344</f>
        <v>00001139190010024611</v>
      </c>
    </row>
    <row r="345" spans="1:12" ht="45">
      <c r="A345" s="100" t="s">
        <v>351</v>
      </c>
      <c r="B345" s="101" t="s">
        <v>7</v>
      </c>
      <c r="C345" s="102" t="s">
        <v>72</v>
      </c>
      <c r="D345" s="125" t="s">
        <v>266</v>
      </c>
      <c r="E345" s="178" t="s">
        <v>353</v>
      </c>
      <c r="F345" s="189"/>
      <c r="G345" s="130" t="s">
        <v>72</v>
      </c>
      <c r="H345" s="97">
        <v>750000</v>
      </c>
      <c r="I345" s="103">
        <v>387072.8</v>
      </c>
      <c r="J345" s="104">
        <v>362927.2</v>
      </c>
      <c r="K345" s="119" t="str">
        <f>C345 &amp; D345 &amp;E345 &amp; F345 &amp; G345</f>
        <v>00001139190010025000</v>
      </c>
      <c r="L345" s="107" t="s">
        <v>352</v>
      </c>
    </row>
    <row r="346" spans="1:12" ht="22.5">
      <c r="A346" s="100" t="s">
        <v>328</v>
      </c>
      <c r="B346" s="101" t="s">
        <v>7</v>
      </c>
      <c r="C346" s="102" t="s">
        <v>72</v>
      </c>
      <c r="D346" s="125" t="s">
        <v>266</v>
      </c>
      <c r="E346" s="178" t="s">
        <v>353</v>
      </c>
      <c r="F346" s="189"/>
      <c r="G346" s="130" t="s">
        <v>330</v>
      </c>
      <c r="H346" s="97">
        <v>750000</v>
      </c>
      <c r="I346" s="103">
        <v>387072.8</v>
      </c>
      <c r="J346" s="104">
        <v>362927.2</v>
      </c>
      <c r="K346" s="119" t="str">
        <f>C346 &amp; D346 &amp;E346 &amp; F346 &amp; G346</f>
        <v>00001139190010025600</v>
      </c>
      <c r="L346" s="107" t="s">
        <v>354</v>
      </c>
    </row>
    <row r="347" spans="1:12">
      <c r="A347" s="100" t="s">
        <v>331</v>
      </c>
      <c r="B347" s="101" t="s">
        <v>7</v>
      </c>
      <c r="C347" s="102" t="s">
        <v>72</v>
      </c>
      <c r="D347" s="125" t="s">
        <v>266</v>
      </c>
      <c r="E347" s="178" t="s">
        <v>353</v>
      </c>
      <c r="F347" s="189"/>
      <c r="G347" s="130" t="s">
        <v>333</v>
      </c>
      <c r="H347" s="97">
        <v>750000</v>
      </c>
      <c r="I347" s="103">
        <v>387072.8</v>
      </c>
      <c r="J347" s="104">
        <v>362927.2</v>
      </c>
      <c r="K347" s="119" t="str">
        <f>C347 &amp; D347 &amp;E347 &amp; F347 &amp; G347</f>
        <v>00001139190010025610</v>
      </c>
      <c r="L347" s="107" t="s">
        <v>355</v>
      </c>
    </row>
    <row r="348" spans="1:12" s="85" customFormat="1" ht="45">
      <c r="A348" s="80" t="s">
        <v>334</v>
      </c>
      <c r="B348" s="79" t="s">
        <v>7</v>
      </c>
      <c r="C348" s="122" t="s">
        <v>72</v>
      </c>
      <c r="D348" s="126" t="s">
        <v>266</v>
      </c>
      <c r="E348" s="187" t="s">
        <v>353</v>
      </c>
      <c r="F348" s="188"/>
      <c r="G348" s="123" t="s">
        <v>335</v>
      </c>
      <c r="H348" s="81">
        <v>750000</v>
      </c>
      <c r="I348" s="82">
        <v>387072.8</v>
      </c>
      <c r="J348" s="83">
        <f>IF(IF(H348="",0,H348)=0,0,(IF(H348&gt;0,IF(I348&gt;H348,0,H348-I348),IF(I348&gt;H348,H348-I348,0))))</f>
        <v>362927.2</v>
      </c>
      <c r="K348" s="119" t="str">
        <f>C348 &amp; D348 &amp;E348 &amp; F348 &amp; G348</f>
        <v>00001139190010025611</v>
      </c>
      <c r="L348" s="84" t="str">
        <f>C348 &amp; D348 &amp;E348 &amp; F348 &amp; G348</f>
        <v>00001139190010025611</v>
      </c>
    </row>
    <row r="349" spans="1:12" ht="135">
      <c r="A349" s="100" t="s">
        <v>356</v>
      </c>
      <c r="B349" s="101" t="s">
        <v>7</v>
      </c>
      <c r="C349" s="102" t="s">
        <v>72</v>
      </c>
      <c r="D349" s="125" t="s">
        <v>266</v>
      </c>
      <c r="E349" s="178" t="s">
        <v>358</v>
      </c>
      <c r="F349" s="189"/>
      <c r="G349" s="130" t="s">
        <v>72</v>
      </c>
      <c r="H349" s="97">
        <v>2000</v>
      </c>
      <c r="I349" s="103">
        <v>0</v>
      </c>
      <c r="J349" s="104">
        <v>2000</v>
      </c>
      <c r="K349" s="119" t="str">
        <f>C349 &amp; D349 &amp;E349 &amp; F349 &amp; G349</f>
        <v>00001139190070650000</v>
      </c>
      <c r="L349" s="107" t="s">
        <v>357</v>
      </c>
    </row>
    <row r="350" spans="1:12" ht="22.5">
      <c r="A350" s="100" t="s">
        <v>148</v>
      </c>
      <c r="B350" s="101" t="s">
        <v>7</v>
      </c>
      <c r="C350" s="102" t="s">
        <v>72</v>
      </c>
      <c r="D350" s="125" t="s">
        <v>266</v>
      </c>
      <c r="E350" s="178" t="s">
        <v>358</v>
      </c>
      <c r="F350" s="189"/>
      <c r="G350" s="130" t="s">
        <v>7</v>
      </c>
      <c r="H350" s="97">
        <v>2000</v>
      </c>
      <c r="I350" s="103">
        <v>0</v>
      </c>
      <c r="J350" s="104">
        <v>2000</v>
      </c>
      <c r="K350" s="119" t="str">
        <f>C350 &amp; D350 &amp;E350 &amp; F350 &amp; G350</f>
        <v>00001139190070650200</v>
      </c>
      <c r="L350" s="107" t="s">
        <v>359</v>
      </c>
    </row>
    <row r="351" spans="1:12" ht="22.5">
      <c r="A351" s="100" t="s">
        <v>150</v>
      </c>
      <c r="B351" s="101" t="s">
        <v>7</v>
      </c>
      <c r="C351" s="102" t="s">
        <v>72</v>
      </c>
      <c r="D351" s="125" t="s">
        <v>266</v>
      </c>
      <c r="E351" s="178" t="s">
        <v>358</v>
      </c>
      <c r="F351" s="189"/>
      <c r="G351" s="130" t="s">
        <v>152</v>
      </c>
      <c r="H351" s="97">
        <v>2000</v>
      </c>
      <c r="I351" s="103">
        <v>0</v>
      </c>
      <c r="J351" s="104">
        <v>2000</v>
      </c>
      <c r="K351" s="119" t="str">
        <f>C351 &amp; D351 &amp;E351 &amp; F351 &amp; G351</f>
        <v>00001139190070650240</v>
      </c>
      <c r="L351" s="107" t="s">
        <v>360</v>
      </c>
    </row>
    <row r="352" spans="1:12" s="85" customFormat="1">
      <c r="A352" s="80" t="s">
        <v>153</v>
      </c>
      <c r="B352" s="79" t="s">
        <v>7</v>
      </c>
      <c r="C352" s="122" t="s">
        <v>72</v>
      </c>
      <c r="D352" s="126" t="s">
        <v>266</v>
      </c>
      <c r="E352" s="187" t="s">
        <v>358</v>
      </c>
      <c r="F352" s="188"/>
      <c r="G352" s="123" t="s">
        <v>154</v>
      </c>
      <c r="H352" s="81">
        <v>2000</v>
      </c>
      <c r="I352" s="82">
        <v>0</v>
      </c>
      <c r="J352" s="83">
        <f>IF(IF(H352="",0,H352)=0,0,(IF(H352&gt;0,IF(I352&gt;H352,0,H352-I352),IF(I352&gt;H352,H352-I352,0))))</f>
        <v>2000</v>
      </c>
      <c r="K352" s="119" t="str">
        <f>C352 &amp; D352 &amp;E352 &amp; F352 &amp; G352</f>
        <v>00001139190070650244</v>
      </c>
      <c r="L352" s="84" t="str">
        <f>C352 &amp; D352 &amp;E352 &amp; F352 &amp; G352</f>
        <v>00001139190070650244</v>
      </c>
    </row>
    <row r="353" spans="1:12" ht="78.75">
      <c r="A353" s="100" t="s">
        <v>361</v>
      </c>
      <c r="B353" s="101" t="s">
        <v>7</v>
      </c>
      <c r="C353" s="102" t="s">
        <v>72</v>
      </c>
      <c r="D353" s="125" t="s">
        <v>266</v>
      </c>
      <c r="E353" s="178" t="s">
        <v>363</v>
      </c>
      <c r="F353" s="189"/>
      <c r="G353" s="130" t="s">
        <v>72</v>
      </c>
      <c r="H353" s="97">
        <v>2530000</v>
      </c>
      <c r="I353" s="103">
        <v>1592929.57</v>
      </c>
      <c r="J353" s="104">
        <v>937070.43</v>
      </c>
      <c r="K353" s="119" t="str">
        <f>C353 &amp; D353 &amp;E353 &amp; F353 &amp; G353</f>
        <v>00001139190072300000</v>
      </c>
      <c r="L353" s="107" t="s">
        <v>362</v>
      </c>
    </row>
    <row r="354" spans="1:12" ht="22.5">
      <c r="A354" s="100" t="s">
        <v>328</v>
      </c>
      <c r="B354" s="101" t="s">
        <v>7</v>
      </c>
      <c r="C354" s="102" t="s">
        <v>72</v>
      </c>
      <c r="D354" s="125" t="s">
        <v>266</v>
      </c>
      <c r="E354" s="178" t="s">
        <v>363</v>
      </c>
      <c r="F354" s="189"/>
      <c r="G354" s="130" t="s">
        <v>330</v>
      </c>
      <c r="H354" s="97">
        <v>2530000</v>
      </c>
      <c r="I354" s="103">
        <v>1592929.57</v>
      </c>
      <c r="J354" s="104">
        <v>937070.43</v>
      </c>
      <c r="K354" s="119" t="str">
        <f>C354 &amp; D354 &amp;E354 &amp; F354 &amp; G354</f>
        <v>00001139190072300600</v>
      </c>
      <c r="L354" s="107" t="s">
        <v>364</v>
      </c>
    </row>
    <row r="355" spans="1:12">
      <c r="A355" s="100" t="s">
        <v>331</v>
      </c>
      <c r="B355" s="101" t="s">
        <v>7</v>
      </c>
      <c r="C355" s="102" t="s">
        <v>72</v>
      </c>
      <c r="D355" s="125" t="s">
        <v>266</v>
      </c>
      <c r="E355" s="178" t="s">
        <v>363</v>
      </c>
      <c r="F355" s="189"/>
      <c r="G355" s="130" t="s">
        <v>333</v>
      </c>
      <c r="H355" s="97">
        <v>2530000</v>
      </c>
      <c r="I355" s="103">
        <v>1592929.57</v>
      </c>
      <c r="J355" s="104">
        <v>937070.43</v>
      </c>
      <c r="K355" s="119" t="str">
        <f>C355 &amp; D355 &amp;E355 &amp; F355 &amp; G355</f>
        <v>00001139190072300610</v>
      </c>
      <c r="L355" s="107" t="s">
        <v>365</v>
      </c>
    </row>
    <row r="356" spans="1:12" s="85" customFormat="1" ht="45">
      <c r="A356" s="80" t="s">
        <v>334</v>
      </c>
      <c r="B356" s="79" t="s">
        <v>7</v>
      </c>
      <c r="C356" s="122" t="s">
        <v>72</v>
      </c>
      <c r="D356" s="126" t="s">
        <v>266</v>
      </c>
      <c r="E356" s="187" t="s">
        <v>363</v>
      </c>
      <c r="F356" s="188"/>
      <c r="G356" s="123" t="s">
        <v>335</v>
      </c>
      <c r="H356" s="81">
        <v>2530000</v>
      </c>
      <c r="I356" s="82">
        <v>1592929.57</v>
      </c>
      <c r="J356" s="83">
        <f>IF(IF(H356="",0,H356)=0,0,(IF(H356&gt;0,IF(I356&gt;H356,0,H356-I356),IF(I356&gt;H356,H356-I356,0))))</f>
        <v>937070.43</v>
      </c>
      <c r="K356" s="119" t="str">
        <f>C356 &amp; D356 &amp;E356 &amp; F356 &amp; G356</f>
        <v>00001139190072300611</v>
      </c>
      <c r="L356" s="84" t="str">
        <f>C356 &amp; D356 &amp;E356 &amp; F356 &amp; G356</f>
        <v>00001139190072300611</v>
      </c>
    </row>
    <row r="357" spans="1:12" ht="45">
      <c r="A357" s="100" t="s">
        <v>366</v>
      </c>
      <c r="B357" s="101" t="s">
        <v>7</v>
      </c>
      <c r="C357" s="102" t="s">
        <v>72</v>
      </c>
      <c r="D357" s="125" t="s">
        <v>266</v>
      </c>
      <c r="E357" s="178" t="s">
        <v>368</v>
      </c>
      <c r="F357" s="189"/>
      <c r="G357" s="130" t="s">
        <v>72</v>
      </c>
      <c r="H357" s="97">
        <v>632500</v>
      </c>
      <c r="I357" s="103">
        <v>396567.49</v>
      </c>
      <c r="J357" s="104">
        <v>235932.51</v>
      </c>
      <c r="K357" s="119" t="str">
        <f>C357 &amp; D357 &amp;E357 &amp; F357 &amp; G357</f>
        <v>000011391900S2300000</v>
      </c>
      <c r="L357" s="107" t="s">
        <v>367</v>
      </c>
    </row>
    <row r="358" spans="1:12" ht="22.5">
      <c r="A358" s="100" t="s">
        <v>328</v>
      </c>
      <c r="B358" s="101" t="s">
        <v>7</v>
      </c>
      <c r="C358" s="102" t="s">
        <v>72</v>
      </c>
      <c r="D358" s="125" t="s">
        <v>266</v>
      </c>
      <c r="E358" s="178" t="s">
        <v>368</v>
      </c>
      <c r="F358" s="189"/>
      <c r="G358" s="130" t="s">
        <v>330</v>
      </c>
      <c r="H358" s="97">
        <v>632500</v>
      </c>
      <c r="I358" s="103">
        <v>396567.49</v>
      </c>
      <c r="J358" s="104">
        <v>235932.51</v>
      </c>
      <c r="K358" s="119" t="str">
        <f>C358 &amp; D358 &amp;E358 &amp; F358 &amp; G358</f>
        <v>000011391900S2300600</v>
      </c>
      <c r="L358" s="107" t="s">
        <v>369</v>
      </c>
    </row>
    <row r="359" spans="1:12">
      <c r="A359" s="100" t="s">
        <v>331</v>
      </c>
      <c r="B359" s="101" t="s">
        <v>7</v>
      </c>
      <c r="C359" s="102" t="s">
        <v>72</v>
      </c>
      <c r="D359" s="125" t="s">
        <v>266</v>
      </c>
      <c r="E359" s="178" t="s">
        <v>368</v>
      </c>
      <c r="F359" s="189"/>
      <c r="G359" s="130" t="s">
        <v>333</v>
      </c>
      <c r="H359" s="97">
        <v>632500</v>
      </c>
      <c r="I359" s="103">
        <v>396567.49</v>
      </c>
      <c r="J359" s="104">
        <v>235932.51</v>
      </c>
      <c r="K359" s="119" t="str">
        <f>C359 &amp; D359 &amp;E359 &amp; F359 &amp; G359</f>
        <v>000011391900S2300610</v>
      </c>
      <c r="L359" s="107" t="s">
        <v>370</v>
      </c>
    </row>
    <row r="360" spans="1:12" s="85" customFormat="1" ht="45">
      <c r="A360" s="80" t="s">
        <v>334</v>
      </c>
      <c r="B360" s="79" t="s">
        <v>7</v>
      </c>
      <c r="C360" s="122" t="s">
        <v>72</v>
      </c>
      <c r="D360" s="126" t="s">
        <v>266</v>
      </c>
      <c r="E360" s="187" t="s">
        <v>368</v>
      </c>
      <c r="F360" s="188"/>
      <c r="G360" s="123" t="s">
        <v>335</v>
      </c>
      <c r="H360" s="81">
        <v>632500</v>
      </c>
      <c r="I360" s="82">
        <v>396567.49</v>
      </c>
      <c r="J360" s="83">
        <f>IF(IF(H360="",0,H360)=0,0,(IF(H360&gt;0,IF(I360&gt;H360,0,H360-I360),IF(I360&gt;H360,H360-I360,0))))</f>
        <v>235932.51</v>
      </c>
      <c r="K360" s="119" t="str">
        <f>C360 &amp; D360 &amp;E360 &amp; F360 &amp; G360</f>
        <v>000011391900S2300611</v>
      </c>
      <c r="L360" s="84" t="str">
        <f>C360 &amp; D360 &amp;E360 &amp; F360 &amp; G360</f>
        <v>000011391900S2300611</v>
      </c>
    </row>
    <row r="361" spans="1:12" ht="22.5">
      <c r="A361" s="100" t="s">
        <v>371</v>
      </c>
      <c r="B361" s="101" t="s">
        <v>7</v>
      </c>
      <c r="C361" s="102" t="s">
        <v>72</v>
      </c>
      <c r="D361" s="125" t="s">
        <v>266</v>
      </c>
      <c r="E361" s="178" t="s">
        <v>373</v>
      </c>
      <c r="F361" s="189"/>
      <c r="G361" s="130" t="s">
        <v>72</v>
      </c>
      <c r="H361" s="97">
        <v>16009.29</v>
      </c>
      <c r="I361" s="103">
        <v>0</v>
      </c>
      <c r="J361" s="104">
        <v>16009.29</v>
      </c>
      <c r="K361" s="119" t="str">
        <f>C361 &amp; D361 &amp;E361 &amp; F361 &amp; G361</f>
        <v>00001139430010350000</v>
      </c>
      <c r="L361" s="107" t="s">
        <v>372</v>
      </c>
    </row>
    <row r="362" spans="1:12">
      <c r="A362" s="100" t="s">
        <v>167</v>
      </c>
      <c r="B362" s="101" t="s">
        <v>7</v>
      </c>
      <c r="C362" s="102" t="s">
        <v>72</v>
      </c>
      <c r="D362" s="125" t="s">
        <v>266</v>
      </c>
      <c r="E362" s="178" t="s">
        <v>373</v>
      </c>
      <c r="F362" s="189"/>
      <c r="G362" s="130" t="s">
        <v>169</v>
      </c>
      <c r="H362" s="97">
        <v>16009.29</v>
      </c>
      <c r="I362" s="103">
        <v>0</v>
      </c>
      <c r="J362" s="104">
        <v>16009.29</v>
      </c>
      <c r="K362" s="119" t="str">
        <f>C362 &amp; D362 &amp;E362 &amp; F362 &amp; G362</f>
        <v>00001139430010350800</v>
      </c>
      <c r="L362" s="107" t="s">
        <v>374</v>
      </c>
    </row>
    <row r="363" spans="1:12">
      <c r="A363" s="100" t="s">
        <v>375</v>
      </c>
      <c r="B363" s="101" t="s">
        <v>7</v>
      </c>
      <c r="C363" s="102" t="s">
        <v>72</v>
      </c>
      <c r="D363" s="125" t="s">
        <v>266</v>
      </c>
      <c r="E363" s="178" t="s">
        <v>373</v>
      </c>
      <c r="F363" s="189"/>
      <c r="G363" s="130" t="s">
        <v>377</v>
      </c>
      <c r="H363" s="97">
        <v>16009.29</v>
      </c>
      <c r="I363" s="103">
        <v>0</v>
      </c>
      <c r="J363" s="104">
        <v>16009.29</v>
      </c>
      <c r="K363" s="119" t="str">
        <f>C363 &amp; D363 &amp;E363 &amp; F363 &amp; G363</f>
        <v>00001139430010350830</v>
      </c>
      <c r="L363" s="107" t="s">
        <v>376</v>
      </c>
    </row>
    <row r="364" spans="1:12" s="85" customFormat="1" ht="22.5">
      <c r="A364" s="80" t="s">
        <v>378</v>
      </c>
      <c r="B364" s="79" t="s">
        <v>7</v>
      </c>
      <c r="C364" s="122" t="s">
        <v>72</v>
      </c>
      <c r="D364" s="126" t="s">
        <v>266</v>
      </c>
      <c r="E364" s="187" t="s">
        <v>373</v>
      </c>
      <c r="F364" s="188"/>
      <c r="G364" s="123" t="s">
        <v>379</v>
      </c>
      <c r="H364" s="81">
        <v>16009.29</v>
      </c>
      <c r="I364" s="82">
        <v>0</v>
      </c>
      <c r="J364" s="83">
        <f>IF(IF(H364="",0,H364)=0,0,(IF(H364&gt;0,IF(I364&gt;H364,0,H364-I364),IF(I364&gt;H364,H364-I364,0))))</f>
        <v>16009.29</v>
      </c>
      <c r="K364" s="119" t="str">
        <f>C364 &amp; D364 &amp;E364 &amp; F364 &amp; G364</f>
        <v>00001139430010350831</v>
      </c>
      <c r="L364" s="84" t="str">
        <f>C364 &amp; D364 &amp;E364 &amp; F364 &amp; G364</f>
        <v>00001139430010350831</v>
      </c>
    </row>
    <row r="365" spans="1:12">
      <c r="A365" s="100" t="s">
        <v>380</v>
      </c>
      <c r="B365" s="101" t="s">
        <v>7</v>
      </c>
      <c r="C365" s="102" t="s">
        <v>72</v>
      </c>
      <c r="D365" s="125" t="s">
        <v>266</v>
      </c>
      <c r="E365" s="178" t="s">
        <v>382</v>
      </c>
      <c r="F365" s="189"/>
      <c r="G365" s="130" t="s">
        <v>72</v>
      </c>
      <c r="H365" s="97">
        <v>52377.65</v>
      </c>
      <c r="I365" s="103">
        <v>25527.15</v>
      </c>
      <c r="J365" s="104">
        <v>26850.5</v>
      </c>
      <c r="K365" s="119" t="str">
        <f>C365 &amp; D365 &amp;E365 &amp; F365 &amp; G365</f>
        <v>00001139430010360000</v>
      </c>
      <c r="L365" s="107" t="s">
        <v>381</v>
      </c>
    </row>
    <row r="366" spans="1:12" ht="22.5">
      <c r="A366" s="100" t="s">
        <v>148</v>
      </c>
      <c r="B366" s="101" t="s">
        <v>7</v>
      </c>
      <c r="C366" s="102" t="s">
        <v>72</v>
      </c>
      <c r="D366" s="125" t="s">
        <v>266</v>
      </c>
      <c r="E366" s="178" t="s">
        <v>382</v>
      </c>
      <c r="F366" s="189"/>
      <c r="G366" s="130" t="s">
        <v>7</v>
      </c>
      <c r="H366" s="97">
        <v>52377.65</v>
      </c>
      <c r="I366" s="103">
        <v>25527.15</v>
      </c>
      <c r="J366" s="104">
        <v>26850.5</v>
      </c>
      <c r="K366" s="119" t="str">
        <f>C366 &amp; D366 &amp;E366 &amp; F366 &amp; G366</f>
        <v>00001139430010360200</v>
      </c>
      <c r="L366" s="107" t="s">
        <v>383</v>
      </c>
    </row>
    <row r="367" spans="1:12" ht="22.5">
      <c r="A367" s="100" t="s">
        <v>150</v>
      </c>
      <c r="B367" s="101" t="s">
        <v>7</v>
      </c>
      <c r="C367" s="102" t="s">
        <v>72</v>
      </c>
      <c r="D367" s="125" t="s">
        <v>266</v>
      </c>
      <c r="E367" s="178" t="s">
        <v>382</v>
      </c>
      <c r="F367" s="189"/>
      <c r="G367" s="130" t="s">
        <v>152</v>
      </c>
      <c r="H367" s="97">
        <v>52377.65</v>
      </c>
      <c r="I367" s="103">
        <v>25527.15</v>
      </c>
      <c r="J367" s="104">
        <v>26850.5</v>
      </c>
      <c r="K367" s="119" t="str">
        <f>C367 &amp; D367 &amp;E367 &amp; F367 &amp; G367</f>
        <v>00001139430010360240</v>
      </c>
      <c r="L367" s="107" t="s">
        <v>384</v>
      </c>
    </row>
    <row r="368" spans="1:12" s="85" customFormat="1">
      <c r="A368" s="80" t="s">
        <v>153</v>
      </c>
      <c r="B368" s="79" t="s">
        <v>7</v>
      </c>
      <c r="C368" s="122" t="s">
        <v>72</v>
      </c>
      <c r="D368" s="126" t="s">
        <v>266</v>
      </c>
      <c r="E368" s="187" t="s">
        <v>382</v>
      </c>
      <c r="F368" s="188"/>
      <c r="G368" s="123" t="s">
        <v>154</v>
      </c>
      <c r="H368" s="81">
        <v>52377.65</v>
      </c>
      <c r="I368" s="82">
        <v>25527.15</v>
      </c>
      <c r="J368" s="83">
        <f>IF(IF(H368="",0,H368)=0,0,(IF(H368&gt;0,IF(I368&gt;H368,0,H368-I368),IF(I368&gt;H368,H368-I368,0))))</f>
        <v>26850.5</v>
      </c>
      <c r="K368" s="119" t="str">
        <f>C368 &amp; D368 &amp;E368 &amp; F368 &amp; G368</f>
        <v>00001139430010360244</v>
      </c>
      <c r="L368" s="84" t="str">
        <f>C368 &amp; D368 &amp;E368 &amp; F368 &amp; G368</f>
        <v>00001139430010360244</v>
      </c>
    </row>
    <row r="369" spans="1:12" ht="78.75">
      <c r="A369" s="100" t="s">
        <v>385</v>
      </c>
      <c r="B369" s="101" t="s">
        <v>7</v>
      </c>
      <c r="C369" s="102" t="s">
        <v>72</v>
      </c>
      <c r="D369" s="125" t="s">
        <v>266</v>
      </c>
      <c r="E369" s="178" t="s">
        <v>387</v>
      </c>
      <c r="F369" s="189"/>
      <c r="G369" s="130" t="s">
        <v>72</v>
      </c>
      <c r="H369" s="97">
        <v>1305220</v>
      </c>
      <c r="I369" s="103">
        <v>534000</v>
      </c>
      <c r="J369" s="104">
        <v>771220</v>
      </c>
      <c r="K369" s="119" t="str">
        <f>C369 &amp; D369 &amp;E369 &amp; F369 &amp; G369</f>
        <v>00001139570070280000</v>
      </c>
      <c r="L369" s="107" t="s">
        <v>386</v>
      </c>
    </row>
    <row r="370" spans="1:12">
      <c r="A370" s="100" t="s">
        <v>388</v>
      </c>
      <c r="B370" s="101" t="s">
        <v>7</v>
      </c>
      <c r="C370" s="102" t="s">
        <v>72</v>
      </c>
      <c r="D370" s="125" t="s">
        <v>266</v>
      </c>
      <c r="E370" s="178" t="s">
        <v>387</v>
      </c>
      <c r="F370" s="189"/>
      <c r="G370" s="130" t="s">
        <v>8</v>
      </c>
      <c r="H370" s="97">
        <v>1305220</v>
      </c>
      <c r="I370" s="103">
        <v>534000</v>
      </c>
      <c r="J370" s="104">
        <v>771220</v>
      </c>
      <c r="K370" s="119" t="str">
        <f>C370 &amp; D370 &amp;E370 &amp; F370 &amp; G370</f>
        <v>00001139570070280500</v>
      </c>
      <c r="L370" s="107" t="s">
        <v>389</v>
      </c>
    </row>
    <row r="371" spans="1:12" s="85" customFormat="1">
      <c r="A371" s="80" t="s">
        <v>390</v>
      </c>
      <c r="B371" s="79" t="s">
        <v>7</v>
      </c>
      <c r="C371" s="122" t="s">
        <v>72</v>
      </c>
      <c r="D371" s="126" t="s">
        <v>266</v>
      </c>
      <c r="E371" s="187" t="s">
        <v>387</v>
      </c>
      <c r="F371" s="188"/>
      <c r="G371" s="123" t="s">
        <v>391</v>
      </c>
      <c r="H371" s="81">
        <v>1305220</v>
      </c>
      <c r="I371" s="82">
        <v>534000</v>
      </c>
      <c r="J371" s="83">
        <f>IF(IF(H371="",0,H371)=0,0,(IF(H371&gt;0,IF(I371&gt;H371,0,H371-I371),IF(I371&gt;H371,H371-I371,0))))</f>
        <v>771220</v>
      </c>
      <c r="K371" s="119" t="str">
        <f>C371 &amp; D371 &amp;E371 &amp; F371 &amp; G371</f>
        <v>00001139570070280530</v>
      </c>
      <c r="L371" s="84" t="str">
        <f>C371 &amp; D371 &amp;E371 &amp; F371 &amp; G371</f>
        <v>00001139570070280530</v>
      </c>
    </row>
    <row r="372" spans="1:12" ht="135">
      <c r="A372" s="100" t="s">
        <v>356</v>
      </c>
      <c r="B372" s="101" t="s">
        <v>7</v>
      </c>
      <c r="C372" s="102" t="s">
        <v>72</v>
      </c>
      <c r="D372" s="125" t="s">
        <v>266</v>
      </c>
      <c r="E372" s="178" t="s">
        <v>393</v>
      </c>
      <c r="F372" s="189"/>
      <c r="G372" s="130" t="s">
        <v>72</v>
      </c>
      <c r="H372" s="97">
        <v>4000</v>
      </c>
      <c r="I372" s="103">
        <v>0</v>
      </c>
      <c r="J372" s="104">
        <v>4000</v>
      </c>
      <c r="K372" s="119" t="str">
        <f>C372 &amp; D372 &amp;E372 &amp; F372 &amp; G372</f>
        <v>00001139570070650000</v>
      </c>
      <c r="L372" s="107" t="s">
        <v>392</v>
      </c>
    </row>
    <row r="373" spans="1:12">
      <c r="A373" s="100" t="s">
        <v>388</v>
      </c>
      <c r="B373" s="101" t="s">
        <v>7</v>
      </c>
      <c r="C373" s="102" t="s">
        <v>72</v>
      </c>
      <c r="D373" s="125" t="s">
        <v>266</v>
      </c>
      <c r="E373" s="178" t="s">
        <v>393</v>
      </c>
      <c r="F373" s="189"/>
      <c r="G373" s="130" t="s">
        <v>8</v>
      </c>
      <c r="H373" s="97">
        <v>4000</v>
      </c>
      <c r="I373" s="103">
        <v>0</v>
      </c>
      <c r="J373" s="104">
        <v>4000</v>
      </c>
      <c r="K373" s="119" t="str">
        <f>C373 &amp; D373 &amp;E373 &amp; F373 &amp; G373</f>
        <v>00001139570070650500</v>
      </c>
      <c r="L373" s="107" t="s">
        <v>394</v>
      </c>
    </row>
    <row r="374" spans="1:12" s="85" customFormat="1">
      <c r="A374" s="80" t="s">
        <v>390</v>
      </c>
      <c r="B374" s="79" t="s">
        <v>7</v>
      </c>
      <c r="C374" s="122" t="s">
        <v>72</v>
      </c>
      <c r="D374" s="126" t="s">
        <v>266</v>
      </c>
      <c r="E374" s="187" t="s">
        <v>393</v>
      </c>
      <c r="F374" s="188"/>
      <c r="G374" s="123" t="s">
        <v>391</v>
      </c>
      <c r="H374" s="81">
        <v>4000</v>
      </c>
      <c r="I374" s="82">
        <v>0</v>
      </c>
      <c r="J374" s="83">
        <f>IF(IF(H374="",0,H374)=0,0,(IF(H374&gt;0,IF(I374&gt;H374,0,H374-I374),IF(I374&gt;H374,H374-I374,0))))</f>
        <v>4000</v>
      </c>
      <c r="K374" s="119" t="str">
        <f>C374 &amp; D374 &amp;E374 &amp; F374 &amp; G374</f>
        <v>00001139570070650530</v>
      </c>
      <c r="L374" s="84" t="str">
        <f>C374 &amp; D374 &amp;E374 &amp; F374 &amp; G374</f>
        <v>00001139570070650530</v>
      </c>
    </row>
    <row r="375" spans="1:12">
      <c r="A375" s="100" t="s">
        <v>395</v>
      </c>
      <c r="B375" s="101" t="s">
        <v>7</v>
      </c>
      <c r="C375" s="102" t="s">
        <v>72</v>
      </c>
      <c r="D375" s="125" t="s">
        <v>397</v>
      </c>
      <c r="E375" s="178" t="s">
        <v>122</v>
      </c>
      <c r="F375" s="189"/>
      <c r="G375" s="130" t="s">
        <v>72</v>
      </c>
      <c r="H375" s="97">
        <v>755500</v>
      </c>
      <c r="I375" s="103">
        <v>377800</v>
      </c>
      <c r="J375" s="104">
        <v>377700</v>
      </c>
      <c r="K375" s="119" t="str">
        <f>C375 &amp; D375 &amp;E375 &amp; F375 &amp; G375</f>
        <v>00002000000000000000</v>
      </c>
      <c r="L375" s="107" t="s">
        <v>396</v>
      </c>
    </row>
    <row r="376" spans="1:12">
      <c r="A376" s="100" t="s">
        <v>398</v>
      </c>
      <c r="B376" s="101" t="s">
        <v>7</v>
      </c>
      <c r="C376" s="102" t="s">
        <v>72</v>
      </c>
      <c r="D376" s="125" t="s">
        <v>400</v>
      </c>
      <c r="E376" s="178" t="s">
        <v>122</v>
      </c>
      <c r="F376" s="189"/>
      <c r="G376" s="130" t="s">
        <v>72</v>
      </c>
      <c r="H376" s="97">
        <v>755500</v>
      </c>
      <c r="I376" s="103">
        <v>377800</v>
      </c>
      <c r="J376" s="104">
        <v>377700</v>
      </c>
      <c r="K376" s="119" t="str">
        <f>C376 &amp; D376 &amp;E376 &amp; F376 &amp; G376</f>
        <v>00002030000000000000</v>
      </c>
      <c r="L376" s="107" t="s">
        <v>399</v>
      </c>
    </row>
    <row r="377" spans="1:12" ht="90">
      <c r="A377" s="100" t="s">
        <v>401</v>
      </c>
      <c r="B377" s="101" t="s">
        <v>7</v>
      </c>
      <c r="C377" s="102" t="s">
        <v>72</v>
      </c>
      <c r="D377" s="125" t="s">
        <v>400</v>
      </c>
      <c r="E377" s="178" t="s">
        <v>403</v>
      </c>
      <c r="F377" s="189"/>
      <c r="G377" s="130" t="s">
        <v>72</v>
      </c>
      <c r="H377" s="97">
        <v>755500</v>
      </c>
      <c r="I377" s="103">
        <v>377800</v>
      </c>
      <c r="J377" s="104">
        <v>377700</v>
      </c>
      <c r="K377" s="119" t="str">
        <f>C377 &amp; D377 &amp;E377 &amp; F377 &amp; G377</f>
        <v>00002039570051180000</v>
      </c>
      <c r="L377" s="107" t="s">
        <v>402</v>
      </c>
    </row>
    <row r="378" spans="1:12">
      <c r="A378" s="100" t="s">
        <v>388</v>
      </c>
      <c r="B378" s="101" t="s">
        <v>7</v>
      </c>
      <c r="C378" s="102" t="s">
        <v>72</v>
      </c>
      <c r="D378" s="125" t="s">
        <v>400</v>
      </c>
      <c r="E378" s="178" t="s">
        <v>403</v>
      </c>
      <c r="F378" s="189"/>
      <c r="G378" s="130" t="s">
        <v>8</v>
      </c>
      <c r="H378" s="97">
        <v>755500</v>
      </c>
      <c r="I378" s="103">
        <v>377800</v>
      </c>
      <c r="J378" s="104">
        <v>377700</v>
      </c>
      <c r="K378" s="119" t="str">
        <f>C378 &amp; D378 &amp;E378 &amp; F378 &amp; G378</f>
        <v>00002039570051180500</v>
      </c>
      <c r="L378" s="107" t="s">
        <v>404</v>
      </c>
    </row>
    <row r="379" spans="1:12" s="85" customFormat="1">
      <c r="A379" s="80" t="s">
        <v>390</v>
      </c>
      <c r="B379" s="79" t="s">
        <v>7</v>
      </c>
      <c r="C379" s="122" t="s">
        <v>72</v>
      </c>
      <c r="D379" s="126" t="s">
        <v>400</v>
      </c>
      <c r="E379" s="187" t="s">
        <v>403</v>
      </c>
      <c r="F379" s="188"/>
      <c r="G379" s="123" t="s">
        <v>391</v>
      </c>
      <c r="H379" s="81">
        <v>755500</v>
      </c>
      <c r="I379" s="82">
        <v>377800</v>
      </c>
      <c r="J379" s="83">
        <f>IF(IF(H379="",0,H379)=0,0,(IF(H379&gt;0,IF(I379&gt;H379,0,H379-I379),IF(I379&gt;H379,H379-I379,0))))</f>
        <v>377700</v>
      </c>
      <c r="K379" s="119" t="str">
        <f>C379 &amp; D379 &amp;E379 &amp; F379 &amp; G379</f>
        <v>00002039570051180530</v>
      </c>
      <c r="L379" s="84" t="str">
        <f>C379 &amp; D379 &amp;E379 &amp; F379 &amp; G379</f>
        <v>00002039570051180530</v>
      </c>
    </row>
    <row r="380" spans="1:12" ht="22.5">
      <c r="A380" s="100" t="s">
        <v>405</v>
      </c>
      <c r="B380" s="101" t="s">
        <v>7</v>
      </c>
      <c r="C380" s="102" t="s">
        <v>72</v>
      </c>
      <c r="D380" s="125" t="s">
        <v>407</v>
      </c>
      <c r="E380" s="178" t="s">
        <v>122</v>
      </c>
      <c r="F380" s="189"/>
      <c r="G380" s="130" t="s">
        <v>72</v>
      </c>
      <c r="H380" s="97">
        <v>1515206</v>
      </c>
      <c r="I380" s="103">
        <v>665415</v>
      </c>
      <c r="J380" s="104">
        <v>849791</v>
      </c>
      <c r="K380" s="119" t="str">
        <f>C380 &amp; D380 &amp;E380 &amp; F380 &amp; G380</f>
        <v>00003000000000000000</v>
      </c>
      <c r="L380" s="107" t="s">
        <v>406</v>
      </c>
    </row>
    <row r="381" spans="1:12" ht="33.75">
      <c r="A381" s="100" t="s">
        <v>408</v>
      </c>
      <c r="B381" s="101" t="s">
        <v>7</v>
      </c>
      <c r="C381" s="102" t="s">
        <v>72</v>
      </c>
      <c r="D381" s="125" t="s">
        <v>410</v>
      </c>
      <c r="E381" s="178" t="s">
        <v>122</v>
      </c>
      <c r="F381" s="189"/>
      <c r="G381" s="130" t="s">
        <v>72</v>
      </c>
      <c r="H381" s="97">
        <v>1515206</v>
      </c>
      <c r="I381" s="103">
        <v>665415</v>
      </c>
      <c r="J381" s="104">
        <v>849791</v>
      </c>
      <c r="K381" s="119" t="str">
        <f>C381 &amp; D381 &amp;E381 &amp; F381 &amp; G381</f>
        <v>00003090000000000000</v>
      </c>
      <c r="L381" s="107" t="s">
        <v>409</v>
      </c>
    </row>
    <row r="382" spans="1:12" ht="22.5">
      <c r="A382" s="100" t="s">
        <v>411</v>
      </c>
      <c r="B382" s="101" t="s">
        <v>7</v>
      </c>
      <c r="C382" s="102" t="s">
        <v>72</v>
      </c>
      <c r="D382" s="125" t="s">
        <v>410</v>
      </c>
      <c r="E382" s="178" t="s">
        <v>413</v>
      </c>
      <c r="F382" s="189"/>
      <c r="G382" s="130" t="s">
        <v>72</v>
      </c>
      <c r="H382" s="97">
        <v>1153000</v>
      </c>
      <c r="I382" s="103">
        <v>488687.01</v>
      </c>
      <c r="J382" s="104">
        <v>664312.99</v>
      </c>
      <c r="K382" s="119" t="str">
        <f>C382 &amp; D382 &amp;E382 &amp; F382 &amp; G382</f>
        <v>00003099690010031000</v>
      </c>
      <c r="L382" s="107" t="s">
        <v>412</v>
      </c>
    </row>
    <row r="383" spans="1:12" ht="22.5">
      <c r="A383" s="100" t="s">
        <v>328</v>
      </c>
      <c r="B383" s="101" t="s">
        <v>7</v>
      </c>
      <c r="C383" s="102" t="s">
        <v>72</v>
      </c>
      <c r="D383" s="125" t="s">
        <v>410</v>
      </c>
      <c r="E383" s="178" t="s">
        <v>413</v>
      </c>
      <c r="F383" s="189"/>
      <c r="G383" s="130" t="s">
        <v>330</v>
      </c>
      <c r="H383" s="97">
        <v>1153000</v>
      </c>
      <c r="I383" s="103">
        <v>488687.01</v>
      </c>
      <c r="J383" s="104">
        <v>664312.99</v>
      </c>
      <c r="K383" s="119" t="str">
        <f>C383 &amp; D383 &amp;E383 &amp; F383 &amp; G383</f>
        <v>00003099690010031600</v>
      </c>
      <c r="L383" s="107" t="s">
        <v>414</v>
      </c>
    </row>
    <row r="384" spans="1:12">
      <c r="A384" s="100" t="s">
        <v>331</v>
      </c>
      <c r="B384" s="101" t="s">
        <v>7</v>
      </c>
      <c r="C384" s="102" t="s">
        <v>72</v>
      </c>
      <c r="D384" s="125" t="s">
        <v>410</v>
      </c>
      <c r="E384" s="178" t="s">
        <v>413</v>
      </c>
      <c r="F384" s="189"/>
      <c r="G384" s="130" t="s">
        <v>333</v>
      </c>
      <c r="H384" s="97">
        <v>1153000</v>
      </c>
      <c r="I384" s="103">
        <v>488687.01</v>
      </c>
      <c r="J384" s="104">
        <v>664312.99</v>
      </c>
      <c r="K384" s="119" t="str">
        <f>C384 &amp; D384 &amp;E384 &amp; F384 &amp; G384</f>
        <v>00003099690010031610</v>
      </c>
      <c r="L384" s="107" t="s">
        <v>415</v>
      </c>
    </row>
    <row r="385" spans="1:12" s="85" customFormat="1" ht="45">
      <c r="A385" s="80" t="s">
        <v>334</v>
      </c>
      <c r="B385" s="79" t="s">
        <v>7</v>
      </c>
      <c r="C385" s="122" t="s">
        <v>72</v>
      </c>
      <c r="D385" s="126" t="s">
        <v>410</v>
      </c>
      <c r="E385" s="187" t="s">
        <v>413</v>
      </c>
      <c r="F385" s="188"/>
      <c r="G385" s="123" t="s">
        <v>335</v>
      </c>
      <c r="H385" s="81">
        <v>1153000</v>
      </c>
      <c r="I385" s="82">
        <v>488687.01</v>
      </c>
      <c r="J385" s="83">
        <f>IF(IF(H385="",0,H385)=0,0,(IF(H385&gt;0,IF(I385&gt;H385,0,H385-I385),IF(I385&gt;H385,H385-I385,0))))</f>
        <v>664312.99</v>
      </c>
      <c r="K385" s="119" t="str">
        <f>C385 &amp; D385 &amp;E385 &amp; F385 &amp; G385</f>
        <v>00003099690010031611</v>
      </c>
      <c r="L385" s="84" t="str">
        <f>C385 &amp; D385 &amp;E385 &amp; F385 &amp; G385</f>
        <v>00003099690010031611</v>
      </c>
    </row>
    <row r="386" spans="1:12" ht="33.75">
      <c r="A386" s="100" t="s">
        <v>416</v>
      </c>
      <c r="B386" s="101" t="s">
        <v>7</v>
      </c>
      <c r="C386" s="102" t="s">
        <v>72</v>
      </c>
      <c r="D386" s="125" t="s">
        <v>410</v>
      </c>
      <c r="E386" s="178" t="s">
        <v>418</v>
      </c>
      <c r="F386" s="189"/>
      <c r="G386" s="130" t="s">
        <v>72</v>
      </c>
      <c r="H386" s="97">
        <v>348206</v>
      </c>
      <c r="I386" s="103">
        <v>174776.58</v>
      </c>
      <c r="J386" s="104">
        <v>173429.42</v>
      </c>
      <c r="K386" s="119" t="str">
        <f>C386 &amp; D386 &amp;E386 &amp; F386 &amp; G386</f>
        <v>00003099690010032000</v>
      </c>
      <c r="L386" s="107" t="s">
        <v>417</v>
      </c>
    </row>
    <row r="387" spans="1:12" ht="22.5">
      <c r="A387" s="100" t="s">
        <v>328</v>
      </c>
      <c r="B387" s="101" t="s">
        <v>7</v>
      </c>
      <c r="C387" s="102" t="s">
        <v>72</v>
      </c>
      <c r="D387" s="125" t="s">
        <v>410</v>
      </c>
      <c r="E387" s="178" t="s">
        <v>418</v>
      </c>
      <c r="F387" s="189"/>
      <c r="G387" s="130" t="s">
        <v>330</v>
      </c>
      <c r="H387" s="97">
        <v>348206</v>
      </c>
      <c r="I387" s="103">
        <v>174776.58</v>
      </c>
      <c r="J387" s="104">
        <v>173429.42</v>
      </c>
      <c r="K387" s="119" t="str">
        <f>C387 &amp; D387 &amp;E387 &amp; F387 &amp; G387</f>
        <v>00003099690010032600</v>
      </c>
      <c r="L387" s="107" t="s">
        <v>419</v>
      </c>
    </row>
    <row r="388" spans="1:12">
      <c r="A388" s="100" t="s">
        <v>331</v>
      </c>
      <c r="B388" s="101" t="s">
        <v>7</v>
      </c>
      <c r="C388" s="102" t="s">
        <v>72</v>
      </c>
      <c r="D388" s="125" t="s">
        <v>410</v>
      </c>
      <c r="E388" s="178" t="s">
        <v>418</v>
      </c>
      <c r="F388" s="189"/>
      <c r="G388" s="130" t="s">
        <v>333</v>
      </c>
      <c r="H388" s="97">
        <v>348206</v>
      </c>
      <c r="I388" s="103">
        <v>174776.58</v>
      </c>
      <c r="J388" s="104">
        <v>173429.42</v>
      </c>
      <c r="K388" s="119" t="str">
        <f>C388 &amp; D388 &amp;E388 &amp; F388 &amp; G388</f>
        <v>00003099690010032610</v>
      </c>
      <c r="L388" s="107" t="s">
        <v>420</v>
      </c>
    </row>
    <row r="389" spans="1:12" s="85" customFormat="1" ht="45">
      <c r="A389" s="80" t="s">
        <v>334</v>
      </c>
      <c r="B389" s="79" t="s">
        <v>7</v>
      </c>
      <c r="C389" s="122" t="s">
        <v>72</v>
      </c>
      <c r="D389" s="126" t="s">
        <v>410</v>
      </c>
      <c r="E389" s="187" t="s">
        <v>418</v>
      </c>
      <c r="F389" s="188"/>
      <c r="G389" s="123" t="s">
        <v>335</v>
      </c>
      <c r="H389" s="81">
        <v>348206</v>
      </c>
      <c r="I389" s="82">
        <v>174776.58</v>
      </c>
      <c r="J389" s="83">
        <f>IF(IF(H389="",0,H389)=0,0,(IF(H389&gt;0,IF(I389&gt;H389,0,H389-I389),IF(I389&gt;H389,H389-I389,0))))</f>
        <v>173429.42</v>
      </c>
      <c r="K389" s="119" t="str">
        <f>C389 &amp; D389 &amp;E389 &amp; F389 &amp; G389</f>
        <v>00003099690010032611</v>
      </c>
      <c r="L389" s="84" t="str">
        <f>C389 &amp; D389 &amp;E389 &amp; F389 &amp; G389</f>
        <v>00003099690010032611</v>
      </c>
    </row>
    <row r="390" spans="1:12" ht="33.75">
      <c r="A390" s="100" t="s">
        <v>421</v>
      </c>
      <c r="B390" s="101" t="s">
        <v>7</v>
      </c>
      <c r="C390" s="102" t="s">
        <v>72</v>
      </c>
      <c r="D390" s="125" t="s">
        <v>410</v>
      </c>
      <c r="E390" s="178" t="s">
        <v>423</v>
      </c>
      <c r="F390" s="189"/>
      <c r="G390" s="130" t="s">
        <v>72</v>
      </c>
      <c r="H390" s="97">
        <v>14000</v>
      </c>
      <c r="I390" s="103">
        <v>1951.41</v>
      </c>
      <c r="J390" s="104">
        <v>12048.59</v>
      </c>
      <c r="K390" s="119" t="str">
        <f>C390 &amp; D390 &amp;E390 &amp; F390 &amp; G390</f>
        <v>00003099690010033000</v>
      </c>
      <c r="L390" s="107" t="s">
        <v>422</v>
      </c>
    </row>
    <row r="391" spans="1:12" ht="22.5">
      <c r="A391" s="100" t="s">
        <v>328</v>
      </c>
      <c r="B391" s="101" t="s">
        <v>7</v>
      </c>
      <c r="C391" s="102" t="s">
        <v>72</v>
      </c>
      <c r="D391" s="125" t="s">
        <v>410</v>
      </c>
      <c r="E391" s="178" t="s">
        <v>423</v>
      </c>
      <c r="F391" s="189"/>
      <c r="G391" s="130" t="s">
        <v>330</v>
      </c>
      <c r="H391" s="97">
        <v>14000</v>
      </c>
      <c r="I391" s="103">
        <v>1951.41</v>
      </c>
      <c r="J391" s="104">
        <v>12048.59</v>
      </c>
      <c r="K391" s="119" t="str">
        <f>C391 &amp; D391 &amp;E391 &amp; F391 &amp; G391</f>
        <v>00003099690010033600</v>
      </c>
      <c r="L391" s="107" t="s">
        <v>424</v>
      </c>
    </row>
    <row r="392" spans="1:12">
      <c r="A392" s="100" t="s">
        <v>331</v>
      </c>
      <c r="B392" s="101" t="s">
        <v>7</v>
      </c>
      <c r="C392" s="102" t="s">
        <v>72</v>
      </c>
      <c r="D392" s="125" t="s">
        <v>410</v>
      </c>
      <c r="E392" s="178" t="s">
        <v>423</v>
      </c>
      <c r="F392" s="189"/>
      <c r="G392" s="130" t="s">
        <v>333</v>
      </c>
      <c r="H392" s="97">
        <v>14000</v>
      </c>
      <c r="I392" s="103">
        <v>1951.41</v>
      </c>
      <c r="J392" s="104">
        <v>12048.59</v>
      </c>
      <c r="K392" s="119" t="str">
        <f>C392 &amp; D392 &amp;E392 &amp; F392 &amp; G392</f>
        <v>00003099690010033610</v>
      </c>
      <c r="L392" s="107" t="s">
        <v>425</v>
      </c>
    </row>
    <row r="393" spans="1:12" s="85" customFormat="1" ht="45">
      <c r="A393" s="80" t="s">
        <v>334</v>
      </c>
      <c r="B393" s="79" t="s">
        <v>7</v>
      </c>
      <c r="C393" s="122" t="s">
        <v>72</v>
      </c>
      <c r="D393" s="126" t="s">
        <v>410</v>
      </c>
      <c r="E393" s="187" t="s">
        <v>423</v>
      </c>
      <c r="F393" s="188"/>
      <c r="G393" s="123" t="s">
        <v>335</v>
      </c>
      <c r="H393" s="81">
        <v>14000</v>
      </c>
      <c r="I393" s="82">
        <v>1951.41</v>
      </c>
      <c r="J393" s="83">
        <f>IF(IF(H393="",0,H393)=0,0,(IF(H393&gt;0,IF(I393&gt;H393,0,H393-I393),IF(I393&gt;H393,H393-I393,0))))</f>
        <v>12048.59</v>
      </c>
      <c r="K393" s="119" t="str">
        <f>C393 &amp; D393 &amp;E393 &amp; F393 &amp; G393</f>
        <v>00003099690010033611</v>
      </c>
      <c r="L393" s="84" t="str">
        <f>C393 &amp; D393 &amp;E393 &amp; F393 &amp; G393</f>
        <v>00003099690010033611</v>
      </c>
    </row>
    <row r="394" spans="1:12">
      <c r="A394" s="100" t="s">
        <v>426</v>
      </c>
      <c r="B394" s="101" t="s">
        <v>7</v>
      </c>
      <c r="C394" s="102" t="s">
        <v>72</v>
      </c>
      <c r="D394" s="125" t="s">
        <v>428</v>
      </c>
      <c r="E394" s="178" t="s">
        <v>122</v>
      </c>
      <c r="F394" s="189"/>
      <c r="G394" s="130" t="s">
        <v>72</v>
      </c>
      <c r="H394" s="97">
        <v>16097510.109999999</v>
      </c>
      <c r="I394" s="103">
        <v>2114980.5299999998</v>
      </c>
      <c r="J394" s="104">
        <v>13982529.58</v>
      </c>
      <c r="K394" s="119" t="str">
        <f>C394 &amp; D394 &amp;E394 &amp; F394 &amp; G394</f>
        <v>00004000000000000000</v>
      </c>
      <c r="L394" s="107" t="s">
        <v>427</v>
      </c>
    </row>
    <row r="395" spans="1:12">
      <c r="A395" s="100" t="s">
        <v>429</v>
      </c>
      <c r="B395" s="101" t="s">
        <v>7</v>
      </c>
      <c r="C395" s="102" t="s">
        <v>72</v>
      </c>
      <c r="D395" s="125" t="s">
        <v>431</v>
      </c>
      <c r="E395" s="178" t="s">
        <v>122</v>
      </c>
      <c r="F395" s="189"/>
      <c r="G395" s="130" t="s">
        <v>72</v>
      </c>
      <c r="H395" s="97">
        <v>251800</v>
      </c>
      <c r="I395" s="103">
        <v>65686.8</v>
      </c>
      <c r="J395" s="104">
        <v>186113.2</v>
      </c>
      <c r="K395" s="119" t="str">
        <f>C395 &amp; D395 &amp;E395 &amp; F395 &amp; G395</f>
        <v>00004050000000000000</v>
      </c>
      <c r="L395" s="107" t="s">
        <v>430</v>
      </c>
    </row>
    <row r="396" spans="1:12" ht="202.5">
      <c r="A396" s="100" t="s">
        <v>432</v>
      </c>
      <c r="B396" s="101" t="s">
        <v>7</v>
      </c>
      <c r="C396" s="102" t="s">
        <v>72</v>
      </c>
      <c r="D396" s="125" t="s">
        <v>431</v>
      </c>
      <c r="E396" s="178" t="s">
        <v>434</v>
      </c>
      <c r="F396" s="189"/>
      <c r="G396" s="130" t="s">
        <v>72</v>
      </c>
      <c r="H396" s="97">
        <v>251800</v>
      </c>
      <c r="I396" s="103">
        <v>65686.8</v>
      </c>
      <c r="J396" s="104">
        <v>186113.2</v>
      </c>
      <c r="K396" s="119" t="str">
        <f>C396 &amp; D396 &amp;E396 &amp; F396 &amp; G396</f>
        <v>00004050700170720000</v>
      </c>
      <c r="L396" s="107" t="s">
        <v>433</v>
      </c>
    </row>
    <row r="397" spans="1:12" ht="22.5">
      <c r="A397" s="100" t="s">
        <v>148</v>
      </c>
      <c r="B397" s="101" t="s">
        <v>7</v>
      </c>
      <c r="C397" s="102" t="s">
        <v>72</v>
      </c>
      <c r="D397" s="125" t="s">
        <v>431</v>
      </c>
      <c r="E397" s="178" t="s">
        <v>434</v>
      </c>
      <c r="F397" s="189"/>
      <c r="G397" s="130" t="s">
        <v>7</v>
      </c>
      <c r="H397" s="97">
        <v>251800</v>
      </c>
      <c r="I397" s="103">
        <v>65686.8</v>
      </c>
      <c r="J397" s="104">
        <v>186113.2</v>
      </c>
      <c r="K397" s="119" t="str">
        <f>C397 &amp; D397 &amp;E397 &amp; F397 &amp; G397</f>
        <v>00004050700170720200</v>
      </c>
      <c r="L397" s="107" t="s">
        <v>435</v>
      </c>
    </row>
    <row r="398" spans="1:12" ht="22.5">
      <c r="A398" s="100" t="s">
        <v>150</v>
      </c>
      <c r="B398" s="101" t="s">
        <v>7</v>
      </c>
      <c r="C398" s="102" t="s">
        <v>72</v>
      </c>
      <c r="D398" s="125" t="s">
        <v>431</v>
      </c>
      <c r="E398" s="178" t="s">
        <v>434</v>
      </c>
      <c r="F398" s="189"/>
      <c r="G398" s="130" t="s">
        <v>152</v>
      </c>
      <c r="H398" s="97">
        <v>251800</v>
      </c>
      <c r="I398" s="103">
        <v>65686.8</v>
      </c>
      <c r="J398" s="104">
        <v>186113.2</v>
      </c>
      <c r="K398" s="119" t="str">
        <f>C398 &amp; D398 &amp;E398 &amp; F398 &amp; G398</f>
        <v>00004050700170720240</v>
      </c>
      <c r="L398" s="107" t="s">
        <v>436</v>
      </c>
    </row>
    <row r="399" spans="1:12" s="85" customFormat="1">
      <c r="A399" s="80" t="s">
        <v>153</v>
      </c>
      <c r="B399" s="79" t="s">
        <v>7</v>
      </c>
      <c r="C399" s="122" t="s">
        <v>72</v>
      </c>
      <c r="D399" s="126" t="s">
        <v>431</v>
      </c>
      <c r="E399" s="187" t="s">
        <v>434</v>
      </c>
      <c r="F399" s="188"/>
      <c r="G399" s="123" t="s">
        <v>154</v>
      </c>
      <c r="H399" s="81">
        <v>251800</v>
      </c>
      <c r="I399" s="82">
        <v>65686.8</v>
      </c>
      <c r="J399" s="83">
        <f>IF(IF(H399="",0,H399)=0,0,(IF(H399&gt;0,IF(I399&gt;H399,0,H399-I399),IF(I399&gt;H399,H399-I399,0))))</f>
        <v>186113.2</v>
      </c>
      <c r="K399" s="119" t="str">
        <f>C399 &amp; D399 &amp;E399 &amp; F399 &amp; G399</f>
        <v>00004050700170720244</v>
      </c>
      <c r="L399" s="84" t="str">
        <f>C399 &amp; D399 &amp;E399 &amp; F399 &amp; G399</f>
        <v>00004050700170720244</v>
      </c>
    </row>
    <row r="400" spans="1:12">
      <c r="A400" s="100" t="s">
        <v>437</v>
      </c>
      <c r="B400" s="101" t="s">
        <v>7</v>
      </c>
      <c r="C400" s="102" t="s">
        <v>72</v>
      </c>
      <c r="D400" s="125" t="s">
        <v>439</v>
      </c>
      <c r="E400" s="178" t="s">
        <v>122</v>
      </c>
      <c r="F400" s="189"/>
      <c r="G400" s="130" t="s">
        <v>72</v>
      </c>
      <c r="H400" s="97">
        <v>15474330.109999999</v>
      </c>
      <c r="I400" s="103">
        <v>2037193.73</v>
      </c>
      <c r="J400" s="104">
        <v>13437136.380000001</v>
      </c>
      <c r="K400" s="119" t="str">
        <f>C400 &amp; D400 &amp;E400 &amp; F400 &amp; G400</f>
        <v>00004090000000000000</v>
      </c>
      <c r="L400" s="107" t="s">
        <v>438</v>
      </c>
    </row>
    <row r="401" spans="1:12" ht="22.5">
      <c r="A401" s="100" t="s">
        <v>440</v>
      </c>
      <c r="B401" s="101" t="s">
        <v>7</v>
      </c>
      <c r="C401" s="102" t="s">
        <v>72</v>
      </c>
      <c r="D401" s="125" t="s">
        <v>439</v>
      </c>
      <c r="E401" s="178" t="s">
        <v>442</v>
      </c>
      <c r="F401" s="189"/>
      <c r="G401" s="130" t="s">
        <v>72</v>
      </c>
      <c r="H401" s="97">
        <v>4406000</v>
      </c>
      <c r="I401" s="103">
        <v>1896178</v>
      </c>
      <c r="J401" s="104">
        <v>2509822</v>
      </c>
      <c r="K401" s="119" t="str">
        <f>C401 &amp; D401 &amp;E401 &amp; F401 &amp; G401</f>
        <v>00004092110110610000</v>
      </c>
      <c r="L401" s="107" t="s">
        <v>441</v>
      </c>
    </row>
    <row r="402" spans="1:12" ht="22.5">
      <c r="A402" s="100" t="s">
        <v>148</v>
      </c>
      <c r="B402" s="101" t="s">
        <v>7</v>
      </c>
      <c r="C402" s="102" t="s">
        <v>72</v>
      </c>
      <c r="D402" s="125" t="s">
        <v>439</v>
      </c>
      <c r="E402" s="178" t="s">
        <v>442</v>
      </c>
      <c r="F402" s="189"/>
      <c r="G402" s="130" t="s">
        <v>7</v>
      </c>
      <c r="H402" s="97">
        <v>4406000</v>
      </c>
      <c r="I402" s="103">
        <v>1896178</v>
      </c>
      <c r="J402" s="104">
        <v>2509822</v>
      </c>
      <c r="K402" s="119" t="str">
        <f>C402 &amp; D402 &amp;E402 &amp; F402 &amp; G402</f>
        <v>00004092110110610200</v>
      </c>
      <c r="L402" s="107" t="s">
        <v>443</v>
      </c>
    </row>
    <row r="403" spans="1:12" ht="22.5">
      <c r="A403" s="100" t="s">
        <v>150</v>
      </c>
      <c r="B403" s="101" t="s">
        <v>7</v>
      </c>
      <c r="C403" s="102" t="s">
        <v>72</v>
      </c>
      <c r="D403" s="125" t="s">
        <v>439</v>
      </c>
      <c r="E403" s="178" t="s">
        <v>442</v>
      </c>
      <c r="F403" s="189"/>
      <c r="G403" s="130" t="s">
        <v>152</v>
      </c>
      <c r="H403" s="97">
        <v>4406000</v>
      </c>
      <c r="I403" s="103">
        <v>1896178</v>
      </c>
      <c r="J403" s="104">
        <v>2509822</v>
      </c>
      <c r="K403" s="119" t="str">
        <f>C403 &amp; D403 &amp;E403 &amp; F403 &amp; G403</f>
        <v>00004092110110610240</v>
      </c>
      <c r="L403" s="107" t="s">
        <v>444</v>
      </c>
    </row>
    <row r="404" spans="1:12" s="85" customFormat="1">
      <c r="A404" s="80" t="s">
        <v>153</v>
      </c>
      <c r="B404" s="79" t="s">
        <v>7</v>
      </c>
      <c r="C404" s="122" t="s">
        <v>72</v>
      </c>
      <c r="D404" s="126" t="s">
        <v>439</v>
      </c>
      <c r="E404" s="187" t="s">
        <v>442</v>
      </c>
      <c r="F404" s="188"/>
      <c r="G404" s="123" t="s">
        <v>154</v>
      </c>
      <c r="H404" s="81">
        <v>4406000</v>
      </c>
      <c r="I404" s="82">
        <v>1896178</v>
      </c>
      <c r="J404" s="83">
        <f>IF(IF(H404="",0,H404)=0,0,(IF(H404&gt;0,IF(I404&gt;H404,0,H404-I404),IF(I404&gt;H404,H404-I404,0))))</f>
        <v>2509822</v>
      </c>
      <c r="K404" s="119" t="str">
        <f>C404 &amp; D404 &amp;E404 &amp; F404 &amp; G404</f>
        <v>00004092110110610244</v>
      </c>
      <c r="L404" s="84" t="str">
        <f>C404 &amp; D404 &amp;E404 &amp; F404 &amp; G404</f>
        <v>00004092110110610244</v>
      </c>
    </row>
    <row r="405" spans="1:12" ht="22.5">
      <c r="A405" s="100" t="s">
        <v>445</v>
      </c>
      <c r="B405" s="101" t="s">
        <v>7</v>
      </c>
      <c r="C405" s="102" t="s">
        <v>72</v>
      </c>
      <c r="D405" s="125" t="s">
        <v>439</v>
      </c>
      <c r="E405" s="178" t="s">
        <v>447</v>
      </c>
      <c r="F405" s="189"/>
      <c r="G405" s="130" t="s">
        <v>72</v>
      </c>
      <c r="H405" s="97">
        <v>2416214.7999999998</v>
      </c>
      <c r="I405" s="103">
        <v>141015.73000000001</v>
      </c>
      <c r="J405" s="104">
        <v>2275199.0699999998</v>
      </c>
      <c r="K405" s="119" t="str">
        <f>C405 &amp; D405 &amp;E405 &amp; F405 &amp; G405</f>
        <v>00004092110110620000</v>
      </c>
      <c r="L405" s="107" t="s">
        <v>446</v>
      </c>
    </row>
    <row r="406" spans="1:12" ht="22.5">
      <c r="A406" s="100" t="s">
        <v>148</v>
      </c>
      <c r="B406" s="101" t="s">
        <v>7</v>
      </c>
      <c r="C406" s="102" t="s">
        <v>72</v>
      </c>
      <c r="D406" s="125" t="s">
        <v>439</v>
      </c>
      <c r="E406" s="178" t="s">
        <v>447</v>
      </c>
      <c r="F406" s="189"/>
      <c r="G406" s="130" t="s">
        <v>7</v>
      </c>
      <c r="H406" s="97">
        <v>2416214.7999999998</v>
      </c>
      <c r="I406" s="103">
        <v>141015.73000000001</v>
      </c>
      <c r="J406" s="104">
        <v>2275199.0699999998</v>
      </c>
      <c r="K406" s="119" t="str">
        <f>C406 &amp; D406 &amp;E406 &amp; F406 &amp; G406</f>
        <v>00004092110110620200</v>
      </c>
      <c r="L406" s="107" t="s">
        <v>448</v>
      </c>
    </row>
    <row r="407" spans="1:12" ht="22.5">
      <c r="A407" s="100" t="s">
        <v>150</v>
      </c>
      <c r="B407" s="101" t="s">
        <v>7</v>
      </c>
      <c r="C407" s="102" t="s">
        <v>72</v>
      </c>
      <c r="D407" s="125" t="s">
        <v>439</v>
      </c>
      <c r="E407" s="178" t="s">
        <v>447</v>
      </c>
      <c r="F407" s="189"/>
      <c r="G407" s="130" t="s">
        <v>152</v>
      </c>
      <c r="H407" s="97">
        <v>2416214.7999999998</v>
      </c>
      <c r="I407" s="103">
        <v>141015.73000000001</v>
      </c>
      <c r="J407" s="104">
        <v>2275199.0699999998</v>
      </c>
      <c r="K407" s="119" t="str">
        <f>C407 &amp; D407 &amp;E407 &amp; F407 &amp; G407</f>
        <v>00004092110110620240</v>
      </c>
      <c r="L407" s="107" t="s">
        <v>449</v>
      </c>
    </row>
    <row r="408" spans="1:12" s="85" customFormat="1">
      <c r="A408" s="80" t="s">
        <v>153</v>
      </c>
      <c r="B408" s="79" t="s">
        <v>7</v>
      </c>
      <c r="C408" s="122" t="s">
        <v>72</v>
      </c>
      <c r="D408" s="126" t="s">
        <v>439</v>
      </c>
      <c r="E408" s="187" t="s">
        <v>447</v>
      </c>
      <c r="F408" s="188"/>
      <c r="G408" s="123" t="s">
        <v>154</v>
      </c>
      <c r="H408" s="81">
        <v>2416214.7999999998</v>
      </c>
      <c r="I408" s="82">
        <v>141015.73000000001</v>
      </c>
      <c r="J408" s="83">
        <f>IF(IF(H408="",0,H408)=0,0,(IF(H408&gt;0,IF(I408&gt;H408,0,H408-I408),IF(I408&gt;H408,H408-I408,0))))</f>
        <v>2275199.0699999998</v>
      </c>
      <c r="K408" s="119" t="str">
        <f>C408 &amp; D408 &amp;E408 &amp; F408 &amp; G408</f>
        <v>00004092110110620244</v>
      </c>
      <c r="L408" s="84" t="str">
        <f>C408 &amp; D408 &amp;E408 &amp; F408 &amp; G408</f>
        <v>00004092110110620244</v>
      </c>
    </row>
    <row r="409" spans="1:12" ht="22.5">
      <c r="A409" s="100" t="s">
        <v>450</v>
      </c>
      <c r="B409" s="101" t="s">
        <v>7</v>
      </c>
      <c r="C409" s="102" t="s">
        <v>72</v>
      </c>
      <c r="D409" s="125" t="s">
        <v>439</v>
      </c>
      <c r="E409" s="178" t="s">
        <v>452</v>
      </c>
      <c r="F409" s="189"/>
      <c r="G409" s="130" t="s">
        <v>72</v>
      </c>
      <c r="H409" s="97">
        <v>236315.31</v>
      </c>
      <c r="I409" s="103">
        <v>0</v>
      </c>
      <c r="J409" s="104">
        <v>236315.31</v>
      </c>
      <c r="K409" s="119" t="str">
        <f>C409 &amp; D409 &amp;E409 &amp; F409 &amp; G409</f>
        <v>00004092110110650000</v>
      </c>
      <c r="L409" s="107" t="s">
        <v>451</v>
      </c>
    </row>
    <row r="410" spans="1:12" ht="22.5">
      <c r="A410" s="100" t="s">
        <v>148</v>
      </c>
      <c r="B410" s="101" t="s">
        <v>7</v>
      </c>
      <c r="C410" s="102" t="s">
        <v>72</v>
      </c>
      <c r="D410" s="125" t="s">
        <v>439</v>
      </c>
      <c r="E410" s="178" t="s">
        <v>452</v>
      </c>
      <c r="F410" s="189"/>
      <c r="G410" s="130" t="s">
        <v>7</v>
      </c>
      <c r="H410" s="97">
        <v>236315.31</v>
      </c>
      <c r="I410" s="103">
        <v>0</v>
      </c>
      <c r="J410" s="104">
        <v>236315.31</v>
      </c>
      <c r="K410" s="119" t="str">
        <f>C410 &amp; D410 &amp;E410 &amp; F410 &amp; G410</f>
        <v>00004092110110650200</v>
      </c>
      <c r="L410" s="107" t="s">
        <v>453</v>
      </c>
    </row>
    <row r="411" spans="1:12" ht="22.5">
      <c r="A411" s="100" t="s">
        <v>150</v>
      </c>
      <c r="B411" s="101" t="s">
        <v>7</v>
      </c>
      <c r="C411" s="102" t="s">
        <v>72</v>
      </c>
      <c r="D411" s="125" t="s">
        <v>439</v>
      </c>
      <c r="E411" s="178" t="s">
        <v>452</v>
      </c>
      <c r="F411" s="189"/>
      <c r="G411" s="130" t="s">
        <v>152</v>
      </c>
      <c r="H411" s="97">
        <v>236315.31</v>
      </c>
      <c r="I411" s="103">
        <v>0</v>
      </c>
      <c r="J411" s="104">
        <v>236315.31</v>
      </c>
      <c r="K411" s="119" t="str">
        <f>C411 &amp; D411 &amp;E411 &amp; F411 &amp; G411</f>
        <v>00004092110110650240</v>
      </c>
      <c r="L411" s="107" t="s">
        <v>454</v>
      </c>
    </row>
    <row r="412" spans="1:12" s="85" customFormat="1" ht="22.5">
      <c r="A412" s="80" t="s">
        <v>455</v>
      </c>
      <c r="B412" s="79" t="s">
        <v>7</v>
      </c>
      <c r="C412" s="122" t="s">
        <v>72</v>
      </c>
      <c r="D412" s="126" t="s">
        <v>439</v>
      </c>
      <c r="E412" s="187" t="s">
        <v>452</v>
      </c>
      <c r="F412" s="188"/>
      <c r="G412" s="123" t="s">
        <v>456</v>
      </c>
      <c r="H412" s="81">
        <v>236315.31</v>
      </c>
      <c r="I412" s="82">
        <v>0</v>
      </c>
      <c r="J412" s="83">
        <f>IF(IF(H412="",0,H412)=0,0,(IF(H412&gt;0,IF(I412&gt;H412,0,H412-I412),IF(I412&gt;H412,H412-I412,0))))</f>
        <v>236315.31</v>
      </c>
      <c r="K412" s="119" t="str">
        <f>C412 &amp; D412 &amp;E412 &amp; F412 &amp; G412</f>
        <v>00004092110110650243</v>
      </c>
      <c r="L412" s="84" t="str">
        <f>C412 &amp; D412 &amp;E412 &amp; F412 &amp; G412</f>
        <v>00004092110110650243</v>
      </c>
    </row>
    <row r="413" spans="1:12" ht="78.75">
      <c r="A413" s="100" t="s">
        <v>457</v>
      </c>
      <c r="B413" s="101" t="s">
        <v>7</v>
      </c>
      <c r="C413" s="102" t="s">
        <v>72</v>
      </c>
      <c r="D413" s="125" t="s">
        <v>439</v>
      </c>
      <c r="E413" s="178" t="s">
        <v>459</v>
      </c>
      <c r="F413" s="189"/>
      <c r="G413" s="130" t="s">
        <v>72</v>
      </c>
      <c r="H413" s="97">
        <v>8280000</v>
      </c>
      <c r="I413" s="103">
        <v>0</v>
      </c>
      <c r="J413" s="104">
        <v>8280000</v>
      </c>
      <c r="K413" s="119" t="str">
        <f>C413 &amp; D413 &amp;E413 &amp; F413 &amp; G413</f>
        <v>00004092110171510000</v>
      </c>
      <c r="L413" s="107" t="s">
        <v>458</v>
      </c>
    </row>
    <row r="414" spans="1:12" ht="22.5">
      <c r="A414" s="100" t="s">
        <v>148</v>
      </c>
      <c r="B414" s="101" t="s">
        <v>7</v>
      </c>
      <c r="C414" s="102" t="s">
        <v>72</v>
      </c>
      <c r="D414" s="125" t="s">
        <v>439</v>
      </c>
      <c r="E414" s="178" t="s">
        <v>459</v>
      </c>
      <c r="F414" s="189"/>
      <c r="G414" s="130" t="s">
        <v>7</v>
      </c>
      <c r="H414" s="97">
        <v>8280000</v>
      </c>
      <c r="I414" s="103">
        <v>0</v>
      </c>
      <c r="J414" s="104">
        <v>8280000</v>
      </c>
      <c r="K414" s="119" t="str">
        <f>C414 &amp; D414 &amp;E414 &amp; F414 &amp; G414</f>
        <v>00004092110171510200</v>
      </c>
      <c r="L414" s="107" t="s">
        <v>460</v>
      </c>
    </row>
    <row r="415" spans="1:12" ht="22.5">
      <c r="A415" s="100" t="s">
        <v>150</v>
      </c>
      <c r="B415" s="101" t="s">
        <v>7</v>
      </c>
      <c r="C415" s="102" t="s">
        <v>72</v>
      </c>
      <c r="D415" s="125" t="s">
        <v>439</v>
      </c>
      <c r="E415" s="178" t="s">
        <v>459</v>
      </c>
      <c r="F415" s="189"/>
      <c r="G415" s="130" t="s">
        <v>152</v>
      </c>
      <c r="H415" s="97">
        <v>8280000</v>
      </c>
      <c r="I415" s="103">
        <v>0</v>
      </c>
      <c r="J415" s="104">
        <v>8280000</v>
      </c>
      <c r="K415" s="119" t="str">
        <f>C415 &amp; D415 &amp;E415 &amp; F415 &amp; G415</f>
        <v>00004092110171510240</v>
      </c>
      <c r="L415" s="107" t="s">
        <v>461</v>
      </c>
    </row>
    <row r="416" spans="1:12" s="85" customFormat="1" ht="22.5">
      <c r="A416" s="80" t="s">
        <v>455</v>
      </c>
      <c r="B416" s="79" t="s">
        <v>7</v>
      </c>
      <c r="C416" s="122" t="s">
        <v>72</v>
      </c>
      <c r="D416" s="126" t="s">
        <v>439</v>
      </c>
      <c r="E416" s="187" t="s">
        <v>459</v>
      </c>
      <c r="F416" s="188"/>
      <c r="G416" s="123" t="s">
        <v>456</v>
      </c>
      <c r="H416" s="81">
        <v>2693920.76</v>
      </c>
      <c r="I416" s="82">
        <v>0</v>
      </c>
      <c r="J416" s="83">
        <f>IF(IF(H416="",0,H416)=0,0,(IF(H416&gt;0,IF(I416&gt;H416,0,H416-I416),IF(I416&gt;H416,H416-I416,0))))</f>
        <v>2693920.76</v>
      </c>
      <c r="K416" s="119" t="str">
        <f>C416 &amp; D416 &amp;E416 &amp; F416 &amp; G416</f>
        <v>00004092110171510243</v>
      </c>
      <c r="L416" s="84" t="str">
        <f>C416 &amp; D416 &amp;E416 &amp; F416 &amp; G416</f>
        <v>00004092110171510243</v>
      </c>
    </row>
    <row r="417" spans="1:12" s="85" customFormat="1">
      <c r="A417" s="80" t="s">
        <v>153</v>
      </c>
      <c r="B417" s="79" t="s">
        <v>7</v>
      </c>
      <c r="C417" s="122" t="s">
        <v>72</v>
      </c>
      <c r="D417" s="126" t="s">
        <v>439</v>
      </c>
      <c r="E417" s="187" t="s">
        <v>459</v>
      </c>
      <c r="F417" s="188"/>
      <c r="G417" s="123" t="s">
        <v>154</v>
      </c>
      <c r="H417" s="81">
        <v>5586079.2400000002</v>
      </c>
      <c r="I417" s="82">
        <v>0</v>
      </c>
      <c r="J417" s="83">
        <f>IF(IF(H417="",0,H417)=0,0,(IF(H417&gt;0,IF(I417&gt;H417,0,H417-I417),IF(I417&gt;H417,H417-I417,0))))</f>
        <v>5586079.2400000002</v>
      </c>
      <c r="K417" s="119" t="str">
        <f>C417 &amp; D417 &amp;E417 &amp; F417 &amp; G417</f>
        <v>00004092110171510244</v>
      </c>
      <c r="L417" s="84" t="str">
        <f>C417 &amp; D417 &amp;E417 &amp; F417 &amp; G417</f>
        <v>00004092110171510244</v>
      </c>
    </row>
    <row r="418" spans="1:12" ht="22.5">
      <c r="A418" s="100" t="s">
        <v>462</v>
      </c>
      <c r="B418" s="101" t="s">
        <v>7</v>
      </c>
      <c r="C418" s="102" t="s">
        <v>72</v>
      </c>
      <c r="D418" s="125" t="s">
        <v>439</v>
      </c>
      <c r="E418" s="178" t="s">
        <v>464</v>
      </c>
      <c r="F418" s="189"/>
      <c r="G418" s="130" t="s">
        <v>72</v>
      </c>
      <c r="H418" s="97">
        <v>40800</v>
      </c>
      <c r="I418" s="103">
        <v>0</v>
      </c>
      <c r="J418" s="104">
        <v>40800</v>
      </c>
      <c r="K418" s="119" t="str">
        <f>C418 &amp; D418 &amp;E418 &amp; F418 &amp; G418</f>
        <v>00004092120110640000</v>
      </c>
      <c r="L418" s="107" t="s">
        <v>463</v>
      </c>
    </row>
    <row r="419" spans="1:12" ht="22.5">
      <c r="A419" s="100" t="s">
        <v>148</v>
      </c>
      <c r="B419" s="101" t="s">
        <v>7</v>
      </c>
      <c r="C419" s="102" t="s">
        <v>72</v>
      </c>
      <c r="D419" s="125" t="s">
        <v>439</v>
      </c>
      <c r="E419" s="178" t="s">
        <v>464</v>
      </c>
      <c r="F419" s="189"/>
      <c r="G419" s="130" t="s">
        <v>7</v>
      </c>
      <c r="H419" s="97">
        <v>40800</v>
      </c>
      <c r="I419" s="103">
        <v>0</v>
      </c>
      <c r="J419" s="104">
        <v>40800</v>
      </c>
      <c r="K419" s="119" t="str">
        <f>C419 &amp; D419 &amp;E419 &amp; F419 &amp; G419</f>
        <v>00004092120110640200</v>
      </c>
      <c r="L419" s="107" t="s">
        <v>465</v>
      </c>
    </row>
    <row r="420" spans="1:12" ht="22.5">
      <c r="A420" s="100" t="s">
        <v>150</v>
      </c>
      <c r="B420" s="101" t="s">
        <v>7</v>
      </c>
      <c r="C420" s="102" t="s">
        <v>72</v>
      </c>
      <c r="D420" s="125" t="s">
        <v>439</v>
      </c>
      <c r="E420" s="178" t="s">
        <v>464</v>
      </c>
      <c r="F420" s="189"/>
      <c r="G420" s="130" t="s">
        <v>152</v>
      </c>
      <c r="H420" s="97">
        <v>40800</v>
      </c>
      <c r="I420" s="103">
        <v>0</v>
      </c>
      <c r="J420" s="104">
        <v>40800</v>
      </c>
      <c r="K420" s="119" t="str">
        <f>C420 &amp; D420 &amp;E420 &amp; F420 &amp; G420</f>
        <v>00004092120110640240</v>
      </c>
      <c r="L420" s="107" t="s">
        <v>466</v>
      </c>
    </row>
    <row r="421" spans="1:12" s="85" customFormat="1">
      <c r="A421" s="80" t="s">
        <v>153</v>
      </c>
      <c r="B421" s="79" t="s">
        <v>7</v>
      </c>
      <c r="C421" s="122" t="s">
        <v>72</v>
      </c>
      <c r="D421" s="126" t="s">
        <v>439</v>
      </c>
      <c r="E421" s="187" t="s">
        <v>464</v>
      </c>
      <c r="F421" s="188"/>
      <c r="G421" s="123" t="s">
        <v>154</v>
      </c>
      <c r="H421" s="81">
        <v>40800</v>
      </c>
      <c r="I421" s="82">
        <v>0</v>
      </c>
      <c r="J421" s="83">
        <f>IF(IF(H421="",0,H421)=0,0,(IF(H421&gt;0,IF(I421&gt;H421,0,H421-I421),IF(I421&gt;H421,H421-I421,0))))</f>
        <v>40800</v>
      </c>
      <c r="K421" s="119" t="str">
        <f>C421 &amp; D421 &amp;E421 &amp; F421 &amp; G421</f>
        <v>00004092120110640244</v>
      </c>
      <c r="L421" s="84" t="str">
        <f>C421 &amp; D421 &amp;E421 &amp; F421 &amp; G421</f>
        <v>00004092120110640244</v>
      </c>
    </row>
    <row r="422" spans="1:12">
      <c r="A422" s="100" t="s">
        <v>467</v>
      </c>
      <c r="B422" s="101" t="s">
        <v>7</v>
      </c>
      <c r="C422" s="102" t="s">
        <v>72</v>
      </c>
      <c r="D422" s="125" t="s">
        <v>439</v>
      </c>
      <c r="E422" s="178" t="s">
        <v>469</v>
      </c>
      <c r="F422" s="189"/>
      <c r="G422" s="130" t="s">
        <v>72</v>
      </c>
      <c r="H422" s="97">
        <v>15000</v>
      </c>
      <c r="I422" s="103">
        <v>0</v>
      </c>
      <c r="J422" s="104">
        <v>15000</v>
      </c>
      <c r="K422" s="119" t="str">
        <f>C422 &amp; D422 &amp;E422 &amp; F422 &amp; G422</f>
        <v>00004092120110670000</v>
      </c>
      <c r="L422" s="107" t="s">
        <v>468</v>
      </c>
    </row>
    <row r="423" spans="1:12" ht="22.5">
      <c r="A423" s="100" t="s">
        <v>148</v>
      </c>
      <c r="B423" s="101" t="s">
        <v>7</v>
      </c>
      <c r="C423" s="102" t="s">
        <v>72</v>
      </c>
      <c r="D423" s="125" t="s">
        <v>439</v>
      </c>
      <c r="E423" s="178" t="s">
        <v>469</v>
      </c>
      <c r="F423" s="189"/>
      <c r="G423" s="130" t="s">
        <v>7</v>
      </c>
      <c r="H423" s="97">
        <v>15000</v>
      </c>
      <c r="I423" s="103">
        <v>0</v>
      </c>
      <c r="J423" s="104">
        <v>15000</v>
      </c>
      <c r="K423" s="119" t="str">
        <f>C423 &amp; D423 &amp;E423 &amp; F423 &amp; G423</f>
        <v>00004092120110670200</v>
      </c>
      <c r="L423" s="107" t="s">
        <v>470</v>
      </c>
    </row>
    <row r="424" spans="1:12" ht="22.5">
      <c r="A424" s="100" t="s">
        <v>150</v>
      </c>
      <c r="B424" s="101" t="s">
        <v>7</v>
      </c>
      <c r="C424" s="102" t="s">
        <v>72</v>
      </c>
      <c r="D424" s="125" t="s">
        <v>439</v>
      </c>
      <c r="E424" s="178" t="s">
        <v>469</v>
      </c>
      <c r="F424" s="189"/>
      <c r="G424" s="130" t="s">
        <v>152</v>
      </c>
      <c r="H424" s="97">
        <v>15000</v>
      </c>
      <c r="I424" s="103">
        <v>0</v>
      </c>
      <c r="J424" s="104">
        <v>15000</v>
      </c>
      <c r="K424" s="119" t="str">
        <f>C424 &amp; D424 &amp;E424 &amp; F424 &amp; G424</f>
        <v>00004092120110670240</v>
      </c>
      <c r="L424" s="107" t="s">
        <v>471</v>
      </c>
    </row>
    <row r="425" spans="1:12" s="85" customFormat="1">
      <c r="A425" s="80" t="s">
        <v>153</v>
      </c>
      <c r="B425" s="79" t="s">
        <v>7</v>
      </c>
      <c r="C425" s="122" t="s">
        <v>72</v>
      </c>
      <c r="D425" s="126" t="s">
        <v>439</v>
      </c>
      <c r="E425" s="187" t="s">
        <v>469</v>
      </c>
      <c r="F425" s="188"/>
      <c r="G425" s="123" t="s">
        <v>154</v>
      </c>
      <c r="H425" s="81">
        <v>15000</v>
      </c>
      <c r="I425" s="82">
        <v>0</v>
      </c>
      <c r="J425" s="83">
        <f>IF(IF(H425="",0,H425)=0,0,(IF(H425&gt;0,IF(I425&gt;H425,0,H425-I425),IF(I425&gt;H425,H425-I425,0))))</f>
        <v>15000</v>
      </c>
      <c r="K425" s="119" t="str">
        <f>C425 &amp; D425 &amp;E425 &amp; F425 &amp; G425</f>
        <v>00004092120110670244</v>
      </c>
      <c r="L425" s="84" t="str">
        <f>C425 &amp; D425 &amp;E425 &amp; F425 &amp; G425</f>
        <v>00004092120110670244</v>
      </c>
    </row>
    <row r="426" spans="1:12">
      <c r="A426" s="100" t="s">
        <v>472</v>
      </c>
      <c r="B426" s="101" t="s">
        <v>7</v>
      </c>
      <c r="C426" s="102" t="s">
        <v>72</v>
      </c>
      <c r="D426" s="125" t="s">
        <v>439</v>
      </c>
      <c r="E426" s="178" t="s">
        <v>474</v>
      </c>
      <c r="F426" s="189"/>
      <c r="G426" s="130" t="s">
        <v>72</v>
      </c>
      <c r="H426" s="97">
        <v>80000</v>
      </c>
      <c r="I426" s="103">
        <v>0</v>
      </c>
      <c r="J426" s="104">
        <v>80000</v>
      </c>
      <c r="K426" s="119" t="str">
        <f>C426 &amp; D426 &amp;E426 &amp; F426 &amp; G426</f>
        <v>00004092120110671000</v>
      </c>
      <c r="L426" s="107" t="s">
        <v>473</v>
      </c>
    </row>
    <row r="427" spans="1:12" ht="22.5">
      <c r="A427" s="100" t="s">
        <v>148</v>
      </c>
      <c r="B427" s="101" t="s">
        <v>7</v>
      </c>
      <c r="C427" s="102" t="s">
        <v>72</v>
      </c>
      <c r="D427" s="125" t="s">
        <v>439</v>
      </c>
      <c r="E427" s="178" t="s">
        <v>474</v>
      </c>
      <c r="F427" s="189"/>
      <c r="G427" s="130" t="s">
        <v>7</v>
      </c>
      <c r="H427" s="97">
        <v>80000</v>
      </c>
      <c r="I427" s="103">
        <v>0</v>
      </c>
      <c r="J427" s="104">
        <v>80000</v>
      </c>
      <c r="K427" s="119" t="str">
        <f>C427 &amp; D427 &amp;E427 &amp; F427 &amp; G427</f>
        <v>00004092120110671200</v>
      </c>
      <c r="L427" s="107" t="s">
        <v>475</v>
      </c>
    </row>
    <row r="428" spans="1:12" ht="22.5">
      <c r="A428" s="100" t="s">
        <v>150</v>
      </c>
      <c r="B428" s="101" t="s">
        <v>7</v>
      </c>
      <c r="C428" s="102" t="s">
        <v>72</v>
      </c>
      <c r="D428" s="125" t="s">
        <v>439</v>
      </c>
      <c r="E428" s="178" t="s">
        <v>474</v>
      </c>
      <c r="F428" s="189"/>
      <c r="G428" s="130" t="s">
        <v>152</v>
      </c>
      <c r="H428" s="97">
        <v>80000</v>
      </c>
      <c r="I428" s="103">
        <v>0</v>
      </c>
      <c r="J428" s="104">
        <v>80000</v>
      </c>
      <c r="K428" s="119" t="str">
        <f>C428 &amp; D428 &amp;E428 &amp; F428 &amp; G428</f>
        <v>00004092120110671240</v>
      </c>
      <c r="L428" s="107" t="s">
        <v>476</v>
      </c>
    </row>
    <row r="429" spans="1:12" s="85" customFormat="1">
      <c r="A429" s="80" t="s">
        <v>153</v>
      </c>
      <c r="B429" s="79" t="s">
        <v>7</v>
      </c>
      <c r="C429" s="122" t="s">
        <v>72</v>
      </c>
      <c r="D429" s="126" t="s">
        <v>439</v>
      </c>
      <c r="E429" s="187" t="s">
        <v>474</v>
      </c>
      <c r="F429" s="188"/>
      <c r="G429" s="123" t="s">
        <v>154</v>
      </c>
      <c r="H429" s="81">
        <v>80000</v>
      </c>
      <c r="I429" s="82">
        <v>0</v>
      </c>
      <c r="J429" s="83">
        <f>IF(IF(H429="",0,H429)=0,0,(IF(H429&gt;0,IF(I429&gt;H429,0,H429-I429),IF(I429&gt;H429,H429-I429,0))))</f>
        <v>80000</v>
      </c>
      <c r="K429" s="119" t="str">
        <f>C429 &amp; D429 &amp;E429 &amp; F429 &amp; G429</f>
        <v>00004092120110671244</v>
      </c>
      <c r="L429" s="84" t="str">
        <f>C429 &amp; D429 &amp;E429 &amp; F429 &amp; G429</f>
        <v>00004092120110671244</v>
      </c>
    </row>
    <row r="430" spans="1:12">
      <c r="A430" s="100" t="s">
        <v>477</v>
      </c>
      <c r="B430" s="101" t="s">
        <v>7</v>
      </c>
      <c r="C430" s="102" t="s">
        <v>72</v>
      </c>
      <c r="D430" s="125" t="s">
        <v>479</v>
      </c>
      <c r="E430" s="178" t="s">
        <v>122</v>
      </c>
      <c r="F430" s="189"/>
      <c r="G430" s="130" t="s">
        <v>72</v>
      </c>
      <c r="H430" s="97">
        <v>371380</v>
      </c>
      <c r="I430" s="103">
        <v>12100</v>
      </c>
      <c r="J430" s="104">
        <v>359280</v>
      </c>
      <c r="K430" s="119" t="str">
        <f>C430 &amp; D430 &amp;E430 &amp; F430 &amp; G430</f>
        <v>00004120000000000000</v>
      </c>
      <c r="L430" s="107" t="s">
        <v>478</v>
      </c>
    </row>
    <row r="431" spans="1:12" ht="22.5">
      <c r="A431" s="100" t="s">
        <v>480</v>
      </c>
      <c r="B431" s="101" t="s">
        <v>7</v>
      </c>
      <c r="C431" s="102" t="s">
        <v>72</v>
      </c>
      <c r="D431" s="125" t="s">
        <v>479</v>
      </c>
      <c r="E431" s="178" t="s">
        <v>482</v>
      </c>
      <c r="F431" s="189"/>
      <c r="G431" s="130" t="s">
        <v>72</v>
      </c>
      <c r="H431" s="97">
        <v>272800</v>
      </c>
      <c r="I431" s="103">
        <v>12100</v>
      </c>
      <c r="J431" s="104">
        <v>260700</v>
      </c>
      <c r="K431" s="119" t="str">
        <f>C431 &amp; D431 &amp;E431 &amp; F431 &amp; G431</f>
        <v>00004129430010070000</v>
      </c>
      <c r="L431" s="107" t="s">
        <v>481</v>
      </c>
    </row>
    <row r="432" spans="1:12" ht="22.5">
      <c r="A432" s="100" t="s">
        <v>148</v>
      </c>
      <c r="B432" s="101" t="s">
        <v>7</v>
      </c>
      <c r="C432" s="102" t="s">
        <v>72</v>
      </c>
      <c r="D432" s="125" t="s">
        <v>479</v>
      </c>
      <c r="E432" s="178" t="s">
        <v>482</v>
      </c>
      <c r="F432" s="189"/>
      <c r="G432" s="130" t="s">
        <v>7</v>
      </c>
      <c r="H432" s="97">
        <v>272800</v>
      </c>
      <c r="I432" s="103">
        <v>12100</v>
      </c>
      <c r="J432" s="104">
        <v>260700</v>
      </c>
      <c r="K432" s="119" t="str">
        <f>C432 &amp; D432 &amp;E432 &amp; F432 &amp; G432</f>
        <v>00004129430010070200</v>
      </c>
      <c r="L432" s="107" t="s">
        <v>483</v>
      </c>
    </row>
    <row r="433" spans="1:12" ht="22.5">
      <c r="A433" s="100" t="s">
        <v>150</v>
      </c>
      <c r="B433" s="101" t="s">
        <v>7</v>
      </c>
      <c r="C433" s="102" t="s">
        <v>72</v>
      </c>
      <c r="D433" s="125" t="s">
        <v>479</v>
      </c>
      <c r="E433" s="178" t="s">
        <v>482</v>
      </c>
      <c r="F433" s="189"/>
      <c r="G433" s="130" t="s">
        <v>152</v>
      </c>
      <c r="H433" s="97">
        <v>272800</v>
      </c>
      <c r="I433" s="103">
        <v>12100</v>
      </c>
      <c r="J433" s="104">
        <v>260700</v>
      </c>
      <c r="K433" s="119" t="str">
        <f>C433 &amp; D433 &amp;E433 &amp; F433 &amp; G433</f>
        <v>00004129430010070240</v>
      </c>
      <c r="L433" s="107" t="s">
        <v>484</v>
      </c>
    </row>
    <row r="434" spans="1:12" s="85" customFormat="1">
      <c r="A434" s="80" t="s">
        <v>153</v>
      </c>
      <c r="B434" s="79" t="s">
        <v>7</v>
      </c>
      <c r="C434" s="122" t="s">
        <v>72</v>
      </c>
      <c r="D434" s="126" t="s">
        <v>479</v>
      </c>
      <c r="E434" s="187" t="s">
        <v>482</v>
      </c>
      <c r="F434" s="188"/>
      <c r="G434" s="123" t="s">
        <v>154</v>
      </c>
      <c r="H434" s="81">
        <v>272800</v>
      </c>
      <c r="I434" s="82">
        <v>12100</v>
      </c>
      <c r="J434" s="83">
        <f>IF(IF(H434="",0,H434)=0,0,(IF(H434&gt;0,IF(I434&gt;H434,0,H434-I434),IF(I434&gt;H434,H434-I434,0))))</f>
        <v>260700</v>
      </c>
      <c r="K434" s="119" t="str">
        <f>C434 &amp; D434 &amp;E434 &amp; F434 &amp; G434</f>
        <v>00004129430010070244</v>
      </c>
      <c r="L434" s="84" t="str">
        <f>C434 &amp; D434 &amp;E434 &amp; F434 &amp; G434</f>
        <v>00004129430010070244</v>
      </c>
    </row>
    <row r="435" spans="1:12" ht="22.5">
      <c r="A435" s="100" t="s">
        <v>485</v>
      </c>
      <c r="B435" s="101" t="s">
        <v>7</v>
      </c>
      <c r="C435" s="102" t="s">
        <v>72</v>
      </c>
      <c r="D435" s="125" t="s">
        <v>479</v>
      </c>
      <c r="E435" s="178" t="s">
        <v>487</v>
      </c>
      <c r="F435" s="189"/>
      <c r="G435" s="130" t="s">
        <v>72</v>
      </c>
      <c r="H435" s="97">
        <v>98580</v>
      </c>
      <c r="I435" s="103">
        <v>0</v>
      </c>
      <c r="J435" s="104">
        <v>98580</v>
      </c>
      <c r="K435" s="119" t="str">
        <f>C435 &amp; D435 &amp;E435 &amp; F435 &amp; G435</f>
        <v>00004129430010090000</v>
      </c>
      <c r="L435" s="107" t="s">
        <v>486</v>
      </c>
    </row>
    <row r="436" spans="1:12" ht="22.5">
      <c r="A436" s="100" t="s">
        <v>148</v>
      </c>
      <c r="B436" s="101" t="s">
        <v>7</v>
      </c>
      <c r="C436" s="102" t="s">
        <v>72</v>
      </c>
      <c r="D436" s="125" t="s">
        <v>479</v>
      </c>
      <c r="E436" s="178" t="s">
        <v>487</v>
      </c>
      <c r="F436" s="189"/>
      <c r="G436" s="130" t="s">
        <v>7</v>
      </c>
      <c r="H436" s="97">
        <v>98580</v>
      </c>
      <c r="I436" s="103">
        <v>0</v>
      </c>
      <c r="J436" s="104">
        <v>98580</v>
      </c>
      <c r="K436" s="119" t="str">
        <f>C436 &amp; D436 &amp;E436 &amp; F436 &amp; G436</f>
        <v>00004129430010090200</v>
      </c>
      <c r="L436" s="107" t="s">
        <v>488</v>
      </c>
    </row>
    <row r="437" spans="1:12" ht="22.5">
      <c r="A437" s="100" t="s">
        <v>150</v>
      </c>
      <c r="B437" s="101" t="s">
        <v>7</v>
      </c>
      <c r="C437" s="102" t="s">
        <v>72</v>
      </c>
      <c r="D437" s="125" t="s">
        <v>479</v>
      </c>
      <c r="E437" s="178" t="s">
        <v>487</v>
      </c>
      <c r="F437" s="189"/>
      <c r="G437" s="130" t="s">
        <v>152</v>
      </c>
      <c r="H437" s="97">
        <v>98580</v>
      </c>
      <c r="I437" s="103">
        <v>0</v>
      </c>
      <c r="J437" s="104">
        <v>98580</v>
      </c>
      <c r="K437" s="119" t="str">
        <f>C437 &amp; D437 &amp;E437 &amp; F437 &amp; G437</f>
        <v>00004129430010090240</v>
      </c>
      <c r="L437" s="107" t="s">
        <v>489</v>
      </c>
    </row>
    <row r="438" spans="1:12" s="85" customFormat="1">
      <c r="A438" s="80" t="s">
        <v>153</v>
      </c>
      <c r="B438" s="79" t="s">
        <v>7</v>
      </c>
      <c r="C438" s="122" t="s">
        <v>72</v>
      </c>
      <c r="D438" s="126" t="s">
        <v>479</v>
      </c>
      <c r="E438" s="187" t="s">
        <v>487</v>
      </c>
      <c r="F438" s="188"/>
      <c r="G438" s="123" t="s">
        <v>154</v>
      </c>
      <c r="H438" s="81">
        <v>98580</v>
      </c>
      <c r="I438" s="82">
        <v>0</v>
      </c>
      <c r="J438" s="83">
        <f>IF(IF(H438="",0,H438)=0,0,(IF(H438&gt;0,IF(I438&gt;H438,0,H438-I438),IF(I438&gt;H438,H438-I438,0))))</f>
        <v>98580</v>
      </c>
      <c r="K438" s="119" t="str">
        <f>C438 &amp; D438 &amp;E438 &amp; F438 &amp; G438</f>
        <v>00004129430010090244</v>
      </c>
      <c r="L438" s="84" t="str">
        <f>C438 &amp; D438 &amp;E438 &amp; F438 &amp; G438</f>
        <v>00004129430010090244</v>
      </c>
    </row>
    <row r="439" spans="1:12">
      <c r="A439" s="100" t="s">
        <v>490</v>
      </c>
      <c r="B439" s="101" t="s">
        <v>7</v>
      </c>
      <c r="C439" s="102" t="s">
        <v>72</v>
      </c>
      <c r="D439" s="125" t="s">
        <v>492</v>
      </c>
      <c r="E439" s="178" t="s">
        <v>122</v>
      </c>
      <c r="F439" s="189"/>
      <c r="G439" s="130" t="s">
        <v>72</v>
      </c>
      <c r="H439" s="97">
        <v>9739186.3399999999</v>
      </c>
      <c r="I439" s="103">
        <v>1711010.65</v>
      </c>
      <c r="J439" s="104">
        <v>8028175.6900000004</v>
      </c>
      <c r="K439" s="119" t="str">
        <f>C439 &amp; D439 &amp;E439 &amp; F439 &amp; G439</f>
        <v>00005000000000000000</v>
      </c>
      <c r="L439" s="107" t="s">
        <v>491</v>
      </c>
    </row>
    <row r="440" spans="1:12">
      <c r="A440" s="100" t="s">
        <v>493</v>
      </c>
      <c r="B440" s="101" t="s">
        <v>7</v>
      </c>
      <c r="C440" s="102" t="s">
        <v>72</v>
      </c>
      <c r="D440" s="125" t="s">
        <v>495</v>
      </c>
      <c r="E440" s="178" t="s">
        <v>122</v>
      </c>
      <c r="F440" s="189"/>
      <c r="G440" s="130" t="s">
        <v>72</v>
      </c>
      <c r="H440" s="97">
        <v>2091714.85</v>
      </c>
      <c r="I440" s="103">
        <v>590761.78</v>
      </c>
      <c r="J440" s="104">
        <v>1500953.07</v>
      </c>
      <c r="K440" s="119" t="str">
        <f>C440 &amp; D440 &amp;E440 &amp; F440 &amp; G440</f>
        <v>00005010000000000000</v>
      </c>
      <c r="L440" s="107" t="s">
        <v>494</v>
      </c>
    </row>
    <row r="441" spans="1:12" ht="33.75">
      <c r="A441" s="100" t="s">
        <v>496</v>
      </c>
      <c r="B441" s="101" t="s">
        <v>7</v>
      </c>
      <c r="C441" s="102" t="s">
        <v>72</v>
      </c>
      <c r="D441" s="125" t="s">
        <v>495</v>
      </c>
      <c r="E441" s="178" t="s">
        <v>498</v>
      </c>
      <c r="F441" s="189"/>
      <c r="G441" s="130" t="s">
        <v>72</v>
      </c>
      <c r="H441" s="97">
        <v>11963.93</v>
      </c>
      <c r="I441" s="103">
        <v>11963.93</v>
      </c>
      <c r="J441" s="104">
        <v>0</v>
      </c>
      <c r="K441" s="119" t="str">
        <f>C441 &amp; D441 &amp;E441 &amp; F441 &amp; G441</f>
        <v>00005019430010110000</v>
      </c>
      <c r="L441" s="107" t="s">
        <v>497</v>
      </c>
    </row>
    <row r="442" spans="1:12">
      <c r="A442" s="100" t="s">
        <v>167</v>
      </c>
      <c r="B442" s="101" t="s">
        <v>7</v>
      </c>
      <c r="C442" s="102" t="s">
        <v>72</v>
      </c>
      <c r="D442" s="125" t="s">
        <v>495</v>
      </c>
      <c r="E442" s="178" t="s">
        <v>498</v>
      </c>
      <c r="F442" s="189"/>
      <c r="G442" s="130" t="s">
        <v>169</v>
      </c>
      <c r="H442" s="97">
        <v>11963.93</v>
      </c>
      <c r="I442" s="103">
        <v>11963.93</v>
      </c>
      <c r="J442" s="104">
        <v>0</v>
      </c>
      <c r="K442" s="119" t="str">
        <f>C442 &amp; D442 &amp;E442 &amp; F442 &amp; G442</f>
        <v>00005019430010110800</v>
      </c>
      <c r="L442" s="107" t="s">
        <v>499</v>
      </c>
    </row>
    <row r="443" spans="1:12">
      <c r="A443" s="100" t="s">
        <v>375</v>
      </c>
      <c r="B443" s="101" t="s">
        <v>7</v>
      </c>
      <c r="C443" s="102" t="s">
        <v>72</v>
      </c>
      <c r="D443" s="125" t="s">
        <v>495</v>
      </c>
      <c r="E443" s="178" t="s">
        <v>498</v>
      </c>
      <c r="F443" s="189"/>
      <c r="G443" s="130" t="s">
        <v>377</v>
      </c>
      <c r="H443" s="97">
        <v>11963.93</v>
      </c>
      <c r="I443" s="103">
        <v>11963.93</v>
      </c>
      <c r="J443" s="104">
        <v>0</v>
      </c>
      <c r="K443" s="119" t="str">
        <f>C443 &amp; D443 &amp;E443 &amp; F443 &amp; G443</f>
        <v>00005019430010110830</v>
      </c>
      <c r="L443" s="107" t="s">
        <v>500</v>
      </c>
    </row>
    <row r="444" spans="1:12" s="85" customFormat="1" ht="22.5">
      <c r="A444" s="80" t="s">
        <v>378</v>
      </c>
      <c r="B444" s="79" t="s">
        <v>7</v>
      </c>
      <c r="C444" s="122" t="s">
        <v>72</v>
      </c>
      <c r="D444" s="126" t="s">
        <v>495</v>
      </c>
      <c r="E444" s="187" t="s">
        <v>498</v>
      </c>
      <c r="F444" s="188"/>
      <c r="G444" s="123" t="s">
        <v>379</v>
      </c>
      <c r="H444" s="81">
        <v>11963.93</v>
      </c>
      <c r="I444" s="82">
        <v>11963.93</v>
      </c>
      <c r="J444" s="83">
        <f>IF(IF(H444="",0,H444)=0,0,(IF(H444&gt;0,IF(I444&gt;H444,0,H444-I444),IF(I444&gt;H444,H444-I444,0))))</f>
        <v>0</v>
      </c>
      <c r="K444" s="119" t="str">
        <f>C444 &amp; D444 &amp;E444 &amp; F444 &amp; G444</f>
        <v>00005019430010110831</v>
      </c>
      <c r="L444" s="84" t="str">
        <f>C444 &amp; D444 &amp;E444 &amp; F444 &amp; G444</f>
        <v>00005019430010110831</v>
      </c>
    </row>
    <row r="445" spans="1:12" ht="45">
      <c r="A445" s="100" t="s">
        <v>501</v>
      </c>
      <c r="B445" s="101" t="s">
        <v>7</v>
      </c>
      <c r="C445" s="102" t="s">
        <v>72</v>
      </c>
      <c r="D445" s="125" t="s">
        <v>495</v>
      </c>
      <c r="E445" s="178" t="s">
        <v>503</v>
      </c>
      <c r="F445" s="189"/>
      <c r="G445" s="130" t="s">
        <v>72</v>
      </c>
      <c r="H445" s="97">
        <v>1005600</v>
      </c>
      <c r="I445" s="103">
        <v>93810.07</v>
      </c>
      <c r="J445" s="104">
        <v>911789.93</v>
      </c>
      <c r="K445" s="119" t="str">
        <f>C445 &amp; D445 &amp;E445 &amp; F445 &amp; G445</f>
        <v>00005019430010150000</v>
      </c>
      <c r="L445" s="107" t="s">
        <v>502</v>
      </c>
    </row>
    <row r="446" spans="1:12" ht="22.5">
      <c r="A446" s="100" t="s">
        <v>148</v>
      </c>
      <c r="B446" s="101" t="s">
        <v>7</v>
      </c>
      <c r="C446" s="102" t="s">
        <v>72</v>
      </c>
      <c r="D446" s="125" t="s">
        <v>495</v>
      </c>
      <c r="E446" s="178" t="s">
        <v>503</v>
      </c>
      <c r="F446" s="189"/>
      <c r="G446" s="130" t="s">
        <v>7</v>
      </c>
      <c r="H446" s="97">
        <v>1005600</v>
      </c>
      <c r="I446" s="103">
        <v>93810.07</v>
      </c>
      <c r="J446" s="104">
        <v>911789.93</v>
      </c>
      <c r="K446" s="119" t="str">
        <f>C446 &amp; D446 &amp;E446 &amp; F446 &amp; G446</f>
        <v>00005019430010150200</v>
      </c>
      <c r="L446" s="107" t="s">
        <v>504</v>
      </c>
    </row>
    <row r="447" spans="1:12" ht="22.5">
      <c r="A447" s="100" t="s">
        <v>150</v>
      </c>
      <c r="B447" s="101" t="s">
        <v>7</v>
      </c>
      <c r="C447" s="102" t="s">
        <v>72</v>
      </c>
      <c r="D447" s="125" t="s">
        <v>495</v>
      </c>
      <c r="E447" s="178" t="s">
        <v>503</v>
      </c>
      <c r="F447" s="189"/>
      <c r="G447" s="130" t="s">
        <v>152</v>
      </c>
      <c r="H447" s="97">
        <v>1005600</v>
      </c>
      <c r="I447" s="103">
        <v>93810.07</v>
      </c>
      <c r="J447" s="104">
        <v>911789.93</v>
      </c>
      <c r="K447" s="119" t="str">
        <f>C447 &amp; D447 &amp;E447 &amp; F447 &amp; G447</f>
        <v>00005019430010150240</v>
      </c>
      <c r="L447" s="107" t="s">
        <v>505</v>
      </c>
    </row>
    <row r="448" spans="1:12" s="85" customFormat="1">
      <c r="A448" s="80" t="s">
        <v>153</v>
      </c>
      <c r="B448" s="79" t="s">
        <v>7</v>
      </c>
      <c r="C448" s="122" t="s">
        <v>72</v>
      </c>
      <c r="D448" s="126" t="s">
        <v>495</v>
      </c>
      <c r="E448" s="187" t="s">
        <v>503</v>
      </c>
      <c r="F448" s="188"/>
      <c r="G448" s="123" t="s">
        <v>154</v>
      </c>
      <c r="H448" s="81">
        <v>1005600</v>
      </c>
      <c r="I448" s="82">
        <v>93810.07</v>
      </c>
      <c r="J448" s="83">
        <f>IF(IF(H448="",0,H448)=0,0,(IF(H448&gt;0,IF(I448&gt;H448,0,H448-I448),IF(I448&gt;H448,H448-I448,0))))</f>
        <v>911789.93</v>
      </c>
      <c r="K448" s="119" t="str">
        <f>C448 &amp; D448 &amp;E448 &amp; F448 &amp; G448</f>
        <v>00005019430010150244</v>
      </c>
      <c r="L448" s="84" t="str">
        <f>C448 &amp; D448 &amp;E448 &amp; F448 &amp; G448</f>
        <v>00005019430010150244</v>
      </c>
    </row>
    <row r="449" spans="1:12" ht="33.75">
      <c r="A449" s="100" t="s">
        <v>506</v>
      </c>
      <c r="B449" s="101" t="s">
        <v>7</v>
      </c>
      <c r="C449" s="102" t="s">
        <v>72</v>
      </c>
      <c r="D449" s="125" t="s">
        <v>495</v>
      </c>
      <c r="E449" s="178" t="s">
        <v>508</v>
      </c>
      <c r="F449" s="189"/>
      <c r="G449" s="130" t="s">
        <v>72</v>
      </c>
      <c r="H449" s="97">
        <v>996150.92</v>
      </c>
      <c r="I449" s="103">
        <v>471484.58</v>
      </c>
      <c r="J449" s="104">
        <v>524666.34</v>
      </c>
      <c r="K449" s="119" t="str">
        <f>C449 &amp; D449 &amp;E449 &amp; F449 &amp; G449</f>
        <v>00005019430010160000</v>
      </c>
      <c r="L449" s="107" t="s">
        <v>507</v>
      </c>
    </row>
    <row r="450" spans="1:12" ht="22.5">
      <c r="A450" s="100" t="s">
        <v>148</v>
      </c>
      <c r="B450" s="101" t="s">
        <v>7</v>
      </c>
      <c r="C450" s="102" t="s">
        <v>72</v>
      </c>
      <c r="D450" s="125" t="s">
        <v>495</v>
      </c>
      <c r="E450" s="178" t="s">
        <v>508</v>
      </c>
      <c r="F450" s="189"/>
      <c r="G450" s="130" t="s">
        <v>7</v>
      </c>
      <c r="H450" s="97">
        <v>996150.92</v>
      </c>
      <c r="I450" s="103">
        <v>471484.58</v>
      </c>
      <c r="J450" s="104">
        <v>524666.34</v>
      </c>
      <c r="K450" s="119" t="str">
        <f>C450 &amp; D450 &amp;E450 &amp; F450 &amp; G450</f>
        <v>00005019430010160200</v>
      </c>
      <c r="L450" s="107" t="s">
        <v>509</v>
      </c>
    </row>
    <row r="451" spans="1:12" ht="22.5">
      <c r="A451" s="100" t="s">
        <v>150</v>
      </c>
      <c r="B451" s="101" t="s">
        <v>7</v>
      </c>
      <c r="C451" s="102" t="s">
        <v>72</v>
      </c>
      <c r="D451" s="125" t="s">
        <v>495</v>
      </c>
      <c r="E451" s="178" t="s">
        <v>508</v>
      </c>
      <c r="F451" s="189"/>
      <c r="G451" s="130" t="s">
        <v>152</v>
      </c>
      <c r="H451" s="97">
        <v>996150.92</v>
      </c>
      <c r="I451" s="103">
        <v>471484.58</v>
      </c>
      <c r="J451" s="104">
        <v>524666.34</v>
      </c>
      <c r="K451" s="119" t="str">
        <f>C451 &amp; D451 &amp;E451 &amp; F451 &amp; G451</f>
        <v>00005019430010160240</v>
      </c>
      <c r="L451" s="107" t="s">
        <v>510</v>
      </c>
    </row>
    <row r="452" spans="1:12" s="85" customFormat="1">
      <c r="A452" s="80" t="s">
        <v>153</v>
      </c>
      <c r="B452" s="79" t="s">
        <v>7</v>
      </c>
      <c r="C452" s="122" t="s">
        <v>72</v>
      </c>
      <c r="D452" s="126" t="s">
        <v>495</v>
      </c>
      <c r="E452" s="187" t="s">
        <v>508</v>
      </c>
      <c r="F452" s="188"/>
      <c r="G452" s="123" t="s">
        <v>154</v>
      </c>
      <c r="H452" s="81">
        <v>996150.92</v>
      </c>
      <c r="I452" s="82">
        <v>471484.58</v>
      </c>
      <c r="J452" s="83">
        <f>IF(IF(H452="",0,H452)=0,0,(IF(H452&gt;0,IF(I452&gt;H452,0,H452-I452),IF(I452&gt;H452,H452-I452,0))))</f>
        <v>524666.34</v>
      </c>
      <c r="K452" s="119" t="str">
        <f>C452 &amp; D452 &amp;E452 &amp; F452 &amp; G452</f>
        <v>00005019430010160244</v>
      </c>
      <c r="L452" s="84" t="str">
        <f>C452 &amp; D452 &amp;E452 &amp; F452 &amp; G452</f>
        <v>00005019430010160244</v>
      </c>
    </row>
    <row r="453" spans="1:12">
      <c r="A453" s="100" t="s">
        <v>511</v>
      </c>
      <c r="B453" s="101" t="s">
        <v>7</v>
      </c>
      <c r="C453" s="102" t="s">
        <v>72</v>
      </c>
      <c r="D453" s="125" t="s">
        <v>495</v>
      </c>
      <c r="E453" s="178" t="s">
        <v>513</v>
      </c>
      <c r="F453" s="189"/>
      <c r="G453" s="130" t="s">
        <v>72</v>
      </c>
      <c r="H453" s="97">
        <v>78000</v>
      </c>
      <c r="I453" s="103">
        <v>13503.2</v>
      </c>
      <c r="J453" s="104">
        <v>64496.800000000003</v>
      </c>
      <c r="K453" s="119" t="str">
        <f>C453 &amp; D453 &amp;E453 &amp; F453 &amp; G453</f>
        <v>00005019430010400000</v>
      </c>
      <c r="L453" s="107" t="s">
        <v>512</v>
      </c>
    </row>
    <row r="454" spans="1:12" ht="22.5">
      <c r="A454" s="100" t="s">
        <v>148</v>
      </c>
      <c r="B454" s="101" t="s">
        <v>7</v>
      </c>
      <c r="C454" s="102" t="s">
        <v>72</v>
      </c>
      <c r="D454" s="125" t="s">
        <v>495</v>
      </c>
      <c r="E454" s="178" t="s">
        <v>513</v>
      </c>
      <c r="F454" s="189"/>
      <c r="G454" s="130" t="s">
        <v>7</v>
      </c>
      <c r="H454" s="97">
        <v>39000</v>
      </c>
      <c r="I454" s="103">
        <v>13503.2</v>
      </c>
      <c r="J454" s="104">
        <v>25496.799999999999</v>
      </c>
      <c r="K454" s="119" t="str">
        <f>C454 &amp; D454 &amp;E454 &amp; F454 &amp; G454</f>
        <v>00005019430010400200</v>
      </c>
      <c r="L454" s="107" t="s">
        <v>514</v>
      </c>
    </row>
    <row r="455" spans="1:12" ht="22.5">
      <c r="A455" s="100" t="s">
        <v>150</v>
      </c>
      <c r="B455" s="101" t="s">
        <v>7</v>
      </c>
      <c r="C455" s="102" t="s">
        <v>72</v>
      </c>
      <c r="D455" s="125" t="s">
        <v>495</v>
      </c>
      <c r="E455" s="178" t="s">
        <v>513</v>
      </c>
      <c r="F455" s="189"/>
      <c r="G455" s="130" t="s">
        <v>152</v>
      </c>
      <c r="H455" s="97">
        <v>39000</v>
      </c>
      <c r="I455" s="103">
        <v>13503.2</v>
      </c>
      <c r="J455" s="104">
        <v>25496.799999999999</v>
      </c>
      <c r="K455" s="119" t="str">
        <f>C455 &amp; D455 &amp;E455 &amp; F455 &amp; G455</f>
        <v>00005019430010400240</v>
      </c>
      <c r="L455" s="107" t="s">
        <v>515</v>
      </c>
    </row>
    <row r="456" spans="1:12" s="85" customFormat="1" ht="22.5">
      <c r="A456" s="80" t="s">
        <v>455</v>
      </c>
      <c r="B456" s="79" t="s">
        <v>7</v>
      </c>
      <c r="C456" s="122" t="s">
        <v>72</v>
      </c>
      <c r="D456" s="126" t="s">
        <v>495</v>
      </c>
      <c r="E456" s="187" t="s">
        <v>513</v>
      </c>
      <c r="F456" s="188"/>
      <c r="G456" s="123" t="s">
        <v>456</v>
      </c>
      <c r="H456" s="81">
        <v>29436</v>
      </c>
      <c r="I456" s="82">
        <v>13503.2</v>
      </c>
      <c r="J456" s="83">
        <f>IF(IF(H456="",0,H456)=0,0,(IF(H456&gt;0,IF(I456&gt;H456,0,H456-I456),IF(I456&gt;H456,H456-I456,0))))</f>
        <v>15932.8</v>
      </c>
      <c r="K456" s="119" t="str">
        <f>C456 &amp; D456 &amp;E456 &amp; F456 &amp; G456</f>
        <v>00005019430010400243</v>
      </c>
      <c r="L456" s="84" t="str">
        <f>C456 &amp; D456 &amp;E456 &amp; F456 &amp; G456</f>
        <v>00005019430010400243</v>
      </c>
    </row>
    <row r="457" spans="1:12" s="85" customFormat="1">
      <c r="A457" s="80" t="s">
        <v>153</v>
      </c>
      <c r="B457" s="79" t="s">
        <v>7</v>
      </c>
      <c r="C457" s="122" t="s">
        <v>72</v>
      </c>
      <c r="D457" s="126" t="s">
        <v>495</v>
      </c>
      <c r="E457" s="187" t="s">
        <v>513</v>
      </c>
      <c r="F457" s="188"/>
      <c r="G457" s="123" t="s">
        <v>154</v>
      </c>
      <c r="H457" s="81">
        <v>9564</v>
      </c>
      <c r="I457" s="82">
        <v>0</v>
      </c>
      <c r="J457" s="83">
        <f>IF(IF(H457="",0,H457)=0,0,(IF(H457&gt;0,IF(I457&gt;H457,0,H457-I457),IF(I457&gt;H457,H457-I457,0))))</f>
        <v>9564</v>
      </c>
      <c r="K457" s="119" t="str">
        <f>C457 &amp; D457 &amp;E457 &amp; F457 &amp; G457</f>
        <v>00005019430010400244</v>
      </c>
      <c r="L457" s="84" t="str">
        <f>C457 &amp; D457 &amp;E457 &amp; F457 &amp; G457</f>
        <v>00005019430010400244</v>
      </c>
    </row>
    <row r="458" spans="1:12">
      <c r="A458" s="100" t="s">
        <v>167</v>
      </c>
      <c r="B458" s="101" t="s">
        <v>7</v>
      </c>
      <c r="C458" s="102" t="s">
        <v>72</v>
      </c>
      <c r="D458" s="125" t="s">
        <v>495</v>
      </c>
      <c r="E458" s="178" t="s">
        <v>513</v>
      </c>
      <c r="F458" s="189"/>
      <c r="G458" s="130" t="s">
        <v>169</v>
      </c>
      <c r="H458" s="97">
        <v>39000</v>
      </c>
      <c r="I458" s="103">
        <v>0</v>
      </c>
      <c r="J458" s="104">
        <v>39000</v>
      </c>
      <c r="K458" s="119" t="str">
        <f>C458 &amp; D458 &amp;E458 &amp; F458 &amp; G458</f>
        <v>00005019430010400800</v>
      </c>
      <c r="L458" s="107" t="s">
        <v>516</v>
      </c>
    </row>
    <row r="459" spans="1:12" ht="45">
      <c r="A459" s="100" t="s">
        <v>517</v>
      </c>
      <c r="B459" s="101" t="s">
        <v>7</v>
      </c>
      <c r="C459" s="102" t="s">
        <v>72</v>
      </c>
      <c r="D459" s="125" t="s">
        <v>495</v>
      </c>
      <c r="E459" s="178" t="s">
        <v>513</v>
      </c>
      <c r="F459" s="189"/>
      <c r="G459" s="130" t="s">
        <v>519</v>
      </c>
      <c r="H459" s="97">
        <v>39000</v>
      </c>
      <c r="I459" s="103">
        <v>0</v>
      </c>
      <c r="J459" s="104">
        <v>39000</v>
      </c>
      <c r="K459" s="119" t="str">
        <f>C459 &amp; D459 &amp;E459 &amp; F459 &amp; G459</f>
        <v>00005019430010400810</v>
      </c>
      <c r="L459" s="107" t="s">
        <v>518</v>
      </c>
    </row>
    <row r="460" spans="1:12" s="85" customFormat="1" ht="45">
      <c r="A460" s="80" t="s">
        <v>520</v>
      </c>
      <c r="B460" s="79" t="s">
        <v>7</v>
      </c>
      <c r="C460" s="122" t="s">
        <v>72</v>
      </c>
      <c r="D460" s="126" t="s">
        <v>495</v>
      </c>
      <c r="E460" s="187" t="s">
        <v>513</v>
      </c>
      <c r="F460" s="188"/>
      <c r="G460" s="123" t="s">
        <v>521</v>
      </c>
      <c r="H460" s="81">
        <v>39000</v>
      </c>
      <c r="I460" s="82">
        <v>0</v>
      </c>
      <c r="J460" s="83">
        <f>IF(IF(H460="",0,H460)=0,0,(IF(H460&gt;0,IF(I460&gt;H460,0,H460-I460),IF(I460&gt;H460,H460-I460,0))))</f>
        <v>39000</v>
      </c>
      <c r="K460" s="119" t="str">
        <f>C460 &amp; D460 &amp;E460 &amp; F460 &amp; G460</f>
        <v>00005019430010400811</v>
      </c>
      <c r="L460" s="84" t="str">
        <f>C460 &amp; D460 &amp;E460 &amp; F460 &amp; G460</f>
        <v>00005019430010400811</v>
      </c>
    </row>
    <row r="461" spans="1:12">
      <c r="A461" s="100" t="s">
        <v>522</v>
      </c>
      <c r="B461" s="101" t="s">
        <v>7</v>
      </c>
      <c r="C461" s="102" t="s">
        <v>72</v>
      </c>
      <c r="D461" s="125" t="s">
        <v>524</v>
      </c>
      <c r="E461" s="178" t="s">
        <v>122</v>
      </c>
      <c r="F461" s="189"/>
      <c r="G461" s="130" t="s">
        <v>72</v>
      </c>
      <c r="H461" s="97">
        <v>7647471.4900000002</v>
      </c>
      <c r="I461" s="103">
        <v>1120248.8700000001</v>
      </c>
      <c r="J461" s="104">
        <v>6527222.6200000001</v>
      </c>
      <c r="K461" s="119" t="str">
        <f>C461 &amp; D461 &amp;E461 &amp; F461 &amp; G461</f>
        <v>00005020000000000000</v>
      </c>
      <c r="L461" s="107" t="s">
        <v>523</v>
      </c>
    </row>
    <row r="462" spans="1:12" ht="22.5">
      <c r="A462" s="100" t="s">
        <v>525</v>
      </c>
      <c r="B462" s="101" t="s">
        <v>7</v>
      </c>
      <c r="C462" s="102" t="s">
        <v>72</v>
      </c>
      <c r="D462" s="125" t="s">
        <v>524</v>
      </c>
      <c r="E462" s="178" t="s">
        <v>527</v>
      </c>
      <c r="F462" s="189"/>
      <c r="G462" s="130" t="s">
        <v>72</v>
      </c>
      <c r="H462" s="97">
        <v>32658</v>
      </c>
      <c r="I462" s="103">
        <v>0</v>
      </c>
      <c r="J462" s="104">
        <v>32658</v>
      </c>
      <c r="K462" s="119" t="str">
        <f>C462 &amp; D462 &amp;E462 &amp; F462 &amp; G462</f>
        <v>00005021100110320000</v>
      </c>
      <c r="L462" s="107" t="s">
        <v>526</v>
      </c>
    </row>
    <row r="463" spans="1:12" ht="22.5">
      <c r="A463" s="100" t="s">
        <v>148</v>
      </c>
      <c r="B463" s="101" t="s">
        <v>7</v>
      </c>
      <c r="C463" s="102" t="s">
        <v>72</v>
      </c>
      <c r="D463" s="125" t="s">
        <v>524</v>
      </c>
      <c r="E463" s="178" t="s">
        <v>527</v>
      </c>
      <c r="F463" s="189"/>
      <c r="G463" s="130" t="s">
        <v>7</v>
      </c>
      <c r="H463" s="97">
        <v>32658</v>
      </c>
      <c r="I463" s="103">
        <v>0</v>
      </c>
      <c r="J463" s="104">
        <v>32658</v>
      </c>
      <c r="K463" s="119" t="str">
        <f>C463 &amp; D463 &amp;E463 &amp; F463 &amp; G463</f>
        <v>00005021100110320200</v>
      </c>
      <c r="L463" s="107" t="s">
        <v>528</v>
      </c>
    </row>
    <row r="464" spans="1:12" ht="22.5">
      <c r="A464" s="100" t="s">
        <v>150</v>
      </c>
      <c r="B464" s="101" t="s">
        <v>7</v>
      </c>
      <c r="C464" s="102" t="s">
        <v>72</v>
      </c>
      <c r="D464" s="125" t="s">
        <v>524</v>
      </c>
      <c r="E464" s="178" t="s">
        <v>527</v>
      </c>
      <c r="F464" s="189"/>
      <c r="G464" s="130" t="s">
        <v>152</v>
      </c>
      <c r="H464" s="97">
        <v>32658</v>
      </c>
      <c r="I464" s="103">
        <v>0</v>
      </c>
      <c r="J464" s="104">
        <v>32658</v>
      </c>
      <c r="K464" s="119" t="str">
        <f>C464 &amp; D464 &amp;E464 &amp; F464 &amp; G464</f>
        <v>00005021100110320240</v>
      </c>
      <c r="L464" s="107" t="s">
        <v>529</v>
      </c>
    </row>
    <row r="465" spans="1:12" s="85" customFormat="1">
      <c r="A465" s="80" t="s">
        <v>153</v>
      </c>
      <c r="B465" s="79" t="s">
        <v>7</v>
      </c>
      <c r="C465" s="122" t="s">
        <v>72</v>
      </c>
      <c r="D465" s="126" t="s">
        <v>524</v>
      </c>
      <c r="E465" s="187" t="s">
        <v>527</v>
      </c>
      <c r="F465" s="188"/>
      <c r="G465" s="123" t="s">
        <v>154</v>
      </c>
      <c r="H465" s="81">
        <v>32658</v>
      </c>
      <c r="I465" s="82">
        <v>0</v>
      </c>
      <c r="J465" s="83">
        <f>IF(IF(H465="",0,H465)=0,0,(IF(H465&gt;0,IF(I465&gt;H465,0,H465-I465),IF(I465&gt;H465,H465-I465,0))))</f>
        <v>32658</v>
      </c>
      <c r="K465" s="119" t="str">
        <f>C465 &amp; D465 &amp;E465 &amp; F465 &amp; G465</f>
        <v>00005021100110320244</v>
      </c>
      <c r="L465" s="84" t="str">
        <f>C465 &amp; D465 &amp;E465 &amp; F465 &amp; G465</f>
        <v>00005021100110320244</v>
      </c>
    </row>
    <row r="466" spans="1:12" ht="112.5">
      <c r="A466" s="100" t="s">
        <v>530</v>
      </c>
      <c r="B466" s="101" t="s">
        <v>7</v>
      </c>
      <c r="C466" s="102" t="s">
        <v>72</v>
      </c>
      <c r="D466" s="125" t="s">
        <v>524</v>
      </c>
      <c r="E466" s="178" t="s">
        <v>532</v>
      </c>
      <c r="F466" s="189"/>
      <c r="G466" s="130" t="s">
        <v>72</v>
      </c>
      <c r="H466" s="97">
        <v>1445881.54</v>
      </c>
      <c r="I466" s="103">
        <v>1000000</v>
      </c>
      <c r="J466" s="104">
        <v>445881.54</v>
      </c>
      <c r="K466" s="119" t="str">
        <f>C466 &amp; D466 &amp;E466 &amp; F466 &amp; G466</f>
        <v>00005021100172370000</v>
      </c>
      <c r="L466" s="107" t="s">
        <v>531</v>
      </c>
    </row>
    <row r="467" spans="1:12" ht="22.5">
      <c r="A467" s="100" t="s">
        <v>148</v>
      </c>
      <c r="B467" s="101" t="s">
        <v>7</v>
      </c>
      <c r="C467" s="102" t="s">
        <v>72</v>
      </c>
      <c r="D467" s="125" t="s">
        <v>524</v>
      </c>
      <c r="E467" s="178" t="s">
        <v>532</v>
      </c>
      <c r="F467" s="189"/>
      <c r="G467" s="130" t="s">
        <v>7</v>
      </c>
      <c r="H467" s="97">
        <v>1000000</v>
      </c>
      <c r="I467" s="103">
        <v>1000000</v>
      </c>
      <c r="J467" s="104">
        <v>0</v>
      </c>
      <c r="K467" s="119" t="str">
        <f>C467 &amp; D467 &amp;E467 &amp; F467 &amp; G467</f>
        <v>00005021100172370200</v>
      </c>
      <c r="L467" s="107" t="s">
        <v>533</v>
      </c>
    </row>
    <row r="468" spans="1:12" ht="22.5">
      <c r="A468" s="100" t="s">
        <v>150</v>
      </c>
      <c r="B468" s="101" t="s">
        <v>7</v>
      </c>
      <c r="C468" s="102" t="s">
        <v>72</v>
      </c>
      <c r="D468" s="125" t="s">
        <v>524</v>
      </c>
      <c r="E468" s="178" t="s">
        <v>532</v>
      </c>
      <c r="F468" s="189"/>
      <c r="G468" s="130" t="s">
        <v>152</v>
      </c>
      <c r="H468" s="97">
        <v>1000000</v>
      </c>
      <c r="I468" s="103">
        <v>1000000</v>
      </c>
      <c r="J468" s="104">
        <v>0</v>
      </c>
      <c r="K468" s="119" t="str">
        <f>C468 &amp; D468 &amp;E468 &amp; F468 &amp; G468</f>
        <v>00005021100172370240</v>
      </c>
      <c r="L468" s="107" t="s">
        <v>534</v>
      </c>
    </row>
    <row r="469" spans="1:12" s="85" customFormat="1">
      <c r="A469" s="80" t="s">
        <v>153</v>
      </c>
      <c r="B469" s="79" t="s">
        <v>7</v>
      </c>
      <c r="C469" s="122" t="s">
        <v>72</v>
      </c>
      <c r="D469" s="126" t="s">
        <v>524</v>
      </c>
      <c r="E469" s="187" t="s">
        <v>532</v>
      </c>
      <c r="F469" s="188"/>
      <c r="G469" s="123" t="s">
        <v>154</v>
      </c>
      <c r="H469" s="81">
        <v>1000000</v>
      </c>
      <c r="I469" s="82">
        <v>1000000</v>
      </c>
      <c r="J469" s="83">
        <f>IF(IF(H469="",0,H469)=0,0,(IF(H469&gt;0,IF(I469&gt;H469,0,H469-I469),IF(I469&gt;H469,H469-I469,0))))</f>
        <v>0</v>
      </c>
      <c r="K469" s="119" t="str">
        <f>C469 &amp; D469 &amp;E469 &amp; F469 &amp; G469</f>
        <v>00005021100172370244</v>
      </c>
      <c r="L469" s="84" t="str">
        <f>C469 &amp; D469 &amp;E469 &amp; F469 &amp; G469</f>
        <v>00005021100172370244</v>
      </c>
    </row>
    <row r="470" spans="1:12" ht="22.5">
      <c r="A470" s="100" t="s">
        <v>535</v>
      </c>
      <c r="B470" s="101" t="s">
        <v>7</v>
      </c>
      <c r="C470" s="102" t="s">
        <v>72</v>
      </c>
      <c r="D470" s="125" t="s">
        <v>524</v>
      </c>
      <c r="E470" s="178" t="s">
        <v>532</v>
      </c>
      <c r="F470" s="189"/>
      <c r="G470" s="130" t="s">
        <v>537</v>
      </c>
      <c r="H470" s="97">
        <v>131220.54</v>
      </c>
      <c r="I470" s="103">
        <v>0</v>
      </c>
      <c r="J470" s="104">
        <v>131220.54</v>
      </c>
      <c r="K470" s="119" t="str">
        <f>C470 &amp; D470 &amp;E470 &amp; F470 &amp; G470</f>
        <v>00005021100172370400</v>
      </c>
      <c r="L470" s="107" t="s">
        <v>536</v>
      </c>
    </row>
    <row r="471" spans="1:12">
      <c r="A471" s="100" t="s">
        <v>538</v>
      </c>
      <c r="B471" s="101" t="s">
        <v>7</v>
      </c>
      <c r="C471" s="102" t="s">
        <v>72</v>
      </c>
      <c r="D471" s="125" t="s">
        <v>524</v>
      </c>
      <c r="E471" s="178" t="s">
        <v>532</v>
      </c>
      <c r="F471" s="189"/>
      <c r="G471" s="130" t="s">
        <v>540</v>
      </c>
      <c r="H471" s="97">
        <v>131220.54</v>
      </c>
      <c r="I471" s="103">
        <v>0</v>
      </c>
      <c r="J471" s="104">
        <v>131220.54</v>
      </c>
      <c r="K471" s="119" t="str">
        <f>C471 &amp; D471 &amp;E471 &amp; F471 &amp; G471</f>
        <v>00005021100172370410</v>
      </c>
      <c r="L471" s="107" t="s">
        <v>539</v>
      </c>
    </row>
    <row r="472" spans="1:12" s="85" customFormat="1" ht="33.75">
      <c r="A472" s="80" t="s">
        <v>541</v>
      </c>
      <c r="B472" s="79" t="s">
        <v>7</v>
      </c>
      <c r="C472" s="122" t="s">
        <v>72</v>
      </c>
      <c r="D472" s="126" t="s">
        <v>524</v>
      </c>
      <c r="E472" s="187" t="s">
        <v>532</v>
      </c>
      <c r="F472" s="188"/>
      <c r="G472" s="123" t="s">
        <v>542</v>
      </c>
      <c r="H472" s="81">
        <v>131220.54</v>
      </c>
      <c r="I472" s="82">
        <v>0</v>
      </c>
      <c r="J472" s="83">
        <f>IF(IF(H472="",0,H472)=0,0,(IF(H472&gt;0,IF(I472&gt;H472,0,H472-I472),IF(I472&gt;H472,H472-I472,0))))</f>
        <v>131220.54</v>
      </c>
      <c r="K472" s="119" t="str">
        <f>C472 &amp; D472 &amp;E472 &amp; F472 &amp; G472</f>
        <v>00005021100172370414</v>
      </c>
      <c r="L472" s="84" t="str">
        <f>C472 &amp; D472 &amp;E472 &amp; F472 &amp; G472</f>
        <v>00005021100172370414</v>
      </c>
    </row>
    <row r="473" spans="1:12" ht="22.5">
      <c r="A473" s="100" t="s">
        <v>328</v>
      </c>
      <c r="B473" s="101" t="s">
        <v>7</v>
      </c>
      <c r="C473" s="102" t="s">
        <v>72</v>
      </c>
      <c r="D473" s="125" t="s">
        <v>524</v>
      </c>
      <c r="E473" s="178" t="s">
        <v>532</v>
      </c>
      <c r="F473" s="189"/>
      <c r="G473" s="130" t="s">
        <v>330</v>
      </c>
      <c r="H473" s="97">
        <v>314661</v>
      </c>
      <c r="I473" s="103">
        <v>0</v>
      </c>
      <c r="J473" s="104">
        <v>314661</v>
      </c>
      <c r="K473" s="119" t="str">
        <f>C473 &amp; D473 &amp;E473 &amp; F473 &amp; G473</f>
        <v>00005021100172370600</v>
      </c>
      <c r="L473" s="107" t="s">
        <v>543</v>
      </c>
    </row>
    <row r="474" spans="1:12">
      <c r="A474" s="100" t="s">
        <v>544</v>
      </c>
      <c r="B474" s="101" t="s">
        <v>7</v>
      </c>
      <c r="C474" s="102" t="s">
        <v>72</v>
      </c>
      <c r="D474" s="125" t="s">
        <v>524</v>
      </c>
      <c r="E474" s="178" t="s">
        <v>532</v>
      </c>
      <c r="F474" s="189"/>
      <c r="G474" s="130" t="s">
        <v>13</v>
      </c>
      <c r="H474" s="97">
        <v>314661</v>
      </c>
      <c r="I474" s="103">
        <v>0</v>
      </c>
      <c r="J474" s="104">
        <v>314661</v>
      </c>
      <c r="K474" s="119" t="str">
        <f>C474 &amp; D474 &amp;E474 &amp; F474 &amp; G474</f>
        <v>00005021100172370620</v>
      </c>
      <c r="L474" s="107" t="s">
        <v>545</v>
      </c>
    </row>
    <row r="475" spans="1:12" s="85" customFormat="1">
      <c r="A475" s="80" t="s">
        <v>546</v>
      </c>
      <c r="B475" s="79" t="s">
        <v>7</v>
      </c>
      <c r="C475" s="122" t="s">
        <v>72</v>
      </c>
      <c r="D475" s="126" t="s">
        <v>524</v>
      </c>
      <c r="E475" s="187" t="s">
        <v>532</v>
      </c>
      <c r="F475" s="188"/>
      <c r="G475" s="123" t="s">
        <v>547</v>
      </c>
      <c r="H475" s="81">
        <v>314661</v>
      </c>
      <c r="I475" s="82">
        <v>0</v>
      </c>
      <c r="J475" s="83">
        <f>IF(IF(H475="",0,H475)=0,0,(IF(H475&gt;0,IF(I475&gt;H475,0,H475-I475),IF(I475&gt;H475,H475-I475,0))))</f>
        <v>314661</v>
      </c>
      <c r="K475" s="119" t="str">
        <f>C475 &amp; D475 &amp;E475 &amp; F475 &amp; G475</f>
        <v>00005021100172370622</v>
      </c>
      <c r="L475" s="84" t="str">
        <f>C475 &amp; D475 &amp;E475 &amp; F475 &amp; G475</f>
        <v>00005021100172370622</v>
      </c>
    </row>
    <row r="476" spans="1:12" ht="112.5">
      <c r="A476" s="100" t="s">
        <v>548</v>
      </c>
      <c r="B476" s="101" t="s">
        <v>7</v>
      </c>
      <c r="C476" s="102" t="s">
        <v>72</v>
      </c>
      <c r="D476" s="125" t="s">
        <v>524</v>
      </c>
      <c r="E476" s="178" t="s">
        <v>550</v>
      </c>
      <c r="F476" s="189"/>
      <c r="G476" s="130" t="s">
        <v>72</v>
      </c>
      <c r="H476" s="97">
        <v>111111</v>
      </c>
      <c r="I476" s="103">
        <v>111111</v>
      </c>
      <c r="J476" s="104">
        <v>0</v>
      </c>
      <c r="K476" s="119" t="str">
        <f>C476 &amp; D476 &amp;E476 &amp; F476 &amp; G476</f>
        <v>000050211001S2370000</v>
      </c>
      <c r="L476" s="107" t="s">
        <v>549</v>
      </c>
    </row>
    <row r="477" spans="1:12" ht="22.5">
      <c r="A477" s="100" t="s">
        <v>148</v>
      </c>
      <c r="B477" s="101" t="s">
        <v>7</v>
      </c>
      <c r="C477" s="102" t="s">
        <v>72</v>
      </c>
      <c r="D477" s="125" t="s">
        <v>524</v>
      </c>
      <c r="E477" s="178" t="s">
        <v>550</v>
      </c>
      <c r="F477" s="189"/>
      <c r="G477" s="130" t="s">
        <v>7</v>
      </c>
      <c r="H477" s="97">
        <v>111111</v>
      </c>
      <c r="I477" s="103">
        <v>111111</v>
      </c>
      <c r="J477" s="104">
        <v>0</v>
      </c>
      <c r="K477" s="119" t="str">
        <f>C477 &amp; D477 &amp;E477 &amp; F477 &amp; G477</f>
        <v>000050211001S2370200</v>
      </c>
      <c r="L477" s="107" t="s">
        <v>551</v>
      </c>
    </row>
    <row r="478" spans="1:12" ht="22.5">
      <c r="A478" s="100" t="s">
        <v>150</v>
      </c>
      <c r="B478" s="101" t="s">
        <v>7</v>
      </c>
      <c r="C478" s="102" t="s">
        <v>72</v>
      </c>
      <c r="D478" s="125" t="s">
        <v>524</v>
      </c>
      <c r="E478" s="178" t="s">
        <v>550</v>
      </c>
      <c r="F478" s="189"/>
      <c r="G478" s="130" t="s">
        <v>152</v>
      </c>
      <c r="H478" s="97">
        <v>111111</v>
      </c>
      <c r="I478" s="103">
        <v>111111</v>
      </c>
      <c r="J478" s="104">
        <v>0</v>
      </c>
      <c r="K478" s="119" t="str">
        <f>C478 &amp; D478 &amp;E478 &amp; F478 &amp; G478</f>
        <v>000050211001S2370240</v>
      </c>
      <c r="L478" s="107" t="s">
        <v>552</v>
      </c>
    </row>
    <row r="479" spans="1:12" s="85" customFormat="1">
      <c r="A479" s="80" t="s">
        <v>153</v>
      </c>
      <c r="B479" s="79" t="s">
        <v>7</v>
      </c>
      <c r="C479" s="122" t="s">
        <v>72</v>
      </c>
      <c r="D479" s="126" t="s">
        <v>524</v>
      </c>
      <c r="E479" s="187" t="s">
        <v>550</v>
      </c>
      <c r="F479" s="188"/>
      <c r="G479" s="123" t="s">
        <v>154</v>
      </c>
      <c r="H479" s="81">
        <v>111111</v>
      </c>
      <c r="I479" s="82">
        <v>111111</v>
      </c>
      <c r="J479" s="83">
        <f>IF(IF(H479="",0,H479)=0,0,(IF(H479&gt;0,IF(I479&gt;H479,0,H479-I479),IF(I479&gt;H479,H479-I479,0))))</f>
        <v>0</v>
      </c>
      <c r="K479" s="119" t="str">
        <f>C479 &amp; D479 &amp;E479 &amp; F479 &amp; G479</f>
        <v>000050211001S2370244</v>
      </c>
      <c r="L479" s="84" t="str">
        <f>C479 &amp; D479 &amp;E479 &amp; F479 &amp; G479</f>
        <v>000050211001S2370244</v>
      </c>
    </row>
    <row r="480" spans="1:12" ht="112.5">
      <c r="A480" s="100" t="s">
        <v>553</v>
      </c>
      <c r="B480" s="101" t="s">
        <v>7</v>
      </c>
      <c r="C480" s="102" t="s">
        <v>72</v>
      </c>
      <c r="D480" s="125" t="s">
        <v>524</v>
      </c>
      <c r="E480" s="178" t="s">
        <v>555</v>
      </c>
      <c r="F480" s="189"/>
      <c r="G480" s="130" t="s">
        <v>72</v>
      </c>
      <c r="H480" s="97">
        <v>192700.06</v>
      </c>
      <c r="I480" s="103">
        <v>0</v>
      </c>
      <c r="J480" s="104">
        <v>192700.06</v>
      </c>
      <c r="K480" s="119" t="str">
        <f>C480 &amp; D480 &amp;E480 &amp; F480 &amp; G480</f>
        <v>000050211001S2371000</v>
      </c>
      <c r="L480" s="107" t="s">
        <v>554</v>
      </c>
    </row>
    <row r="481" spans="1:12" ht="22.5">
      <c r="A481" s="100" t="s">
        <v>535</v>
      </c>
      <c r="B481" s="101" t="s">
        <v>7</v>
      </c>
      <c r="C481" s="102" t="s">
        <v>72</v>
      </c>
      <c r="D481" s="125" t="s">
        <v>524</v>
      </c>
      <c r="E481" s="178" t="s">
        <v>555</v>
      </c>
      <c r="F481" s="189"/>
      <c r="G481" s="130" t="s">
        <v>537</v>
      </c>
      <c r="H481" s="97">
        <v>167528.06</v>
      </c>
      <c r="I481" s="103">
        <v>0</v>
      </c>
      <c r="J481" s="104">
        <v>167528.06</v>
      </c>
      <c r="K481" s="119" t="str">
        <f>C481 &amp; D481 &amp;E481 &amp; F481 &amp; G481</f>
        <v>000050211001S2371400</v>
      </c>
      <c r="L481" s="107" t="s">
        <v>556</v>
      </c>
    </row>
    <row r="482" spans="1:12">
      <c r="A482" s="100" t="s">
        <v>538</v>
      </c>
      <c r="B482" s="101" t="s">
        <v>7</v>
      </c>
      <c r="C482" s="102" t="s">
        <v>72</v>
      </c>
      <c r="D482" s="125" t="s">
        <v>524</v>
      </c>
      <c r="E482" s="178" t="s">
        <v>555</v>
      </c>
      <c r="F482" s="189"/>
      <c r="G482" s="130" t="s">
        <v>540</v>
      </c>
      <c r="H482" s="97">
        <v>167528.06</v>
      </c>
      <c r="I482" s="103">
        <v>0</v>
      </c>
      <c r="J482" s="104">
        <v>167528.06</v>
      </c>
      <c r="K482" s="119" t="str">
        <f>C482 &amp; D482 &amp;E482 &amp; F482 &amp; G482</f>
        <v>000050211001S2371410</v>
      </c>
      <c r="L482" s="107" t="s">
        <v>557</v>
      </c>
    </row>
    <row r="483" spans="1:12" s="85" customFormat="1" ht="33.75">
      <c r="A483" s="80" t="s">
        <v>541</v>
      </c>
      <c r="B483" s="79" t="s">
        <v>7</v>
      </c>
      <c r="C483" s="122" t="s">
        <v>72</v>
      </c>
      <c r="D483" s="126" t="s">
        <v>524</v>
      </c>
      <c r="E483" s="187" t="s">
        <v>555</v>
      </c>
      <c r="F483" s="188"/>
      <c r="G483" s="123" t="s">
        <v>542</v>
      </c>
      <c r="H483" s="81">
        <v>167528.06</v>
      </c>
      <c r="I483" s="82">
        <v>0</v>
      </c>
      <c r="J483" s="83">
        <f>IF(IF(H483="",0,H483)=0,0,(IF(H483&gt;0,IF(I483&gt;H483,0,H483-I483),IF(I483&gt;H483,H483-I483,0))))</f>
        <v>167528.06</v>
      </c>
      <c r="K483" s="119" t="str">
        <f>C483 &amp; D483 &amp;E483 &amp; F483 &amp; G483</f>
        <v>000050211001S2371414</v>
      </c>
      <c r="L483" s="84" t="str">
        <f>C483 &amp; D483 &amp;E483 &amp; F483 &amp; G483</f>
        <v>000050211001S2371414</v>
      </c>
    </row>
    <row r="484" spans="1:12" ht="22.5">
      <c r="A484" s="100" t="s">
        <v>328</v>
      </c>
      <c r="B484" s="101" t="s">
        <v>7</v>
      </c>
      <c r="C484" s="102" t="s">
        <v>72</v>
      </c>
      <c r="D484" s="125" t="s">
        <v>524</v>
      </c>
      <c r="E484" s="178" t="s">
        <v>555</v>
      </c>
      <c r="F484" s="189"/>
      <c r="G484" s="130" t="s">
        <v>330</v>
      </c>
      <c r="H484" s="97">
        <v>25172</v>
      </c>
      <c r="I484" s="103">
        <v>0</v>
      </c>
      <c r="J484" s="104">
        <v>25172</v>
      </c>
      <c r="K484" s="119" t="str">
        <f>C484 &amp; D484 &amp;E484 &amp; F484 &amp; G484</f>
        <v>000050211001S2371600</v>
      </c>
      <c r="L484" s="107" t="s">
        <v>558</v>
      </c>
    </row>
    <row r="485" spans="1:12">
      <c r="A485" s="100" t="s">
        <v>544</v>
      </c>
      <c r="B485" s="101" t="s">
        <v>7</v>
      </c>
      <c r="C485" s="102" t="s">
        <v>72</v>
      </c>
      <c r="D485" s="125" t="s">
        <v>524</v>
      </c>
      <c r="E485" s="178" t="s">
        <v>555</v>
      </c>
      <c r="F485" s="189"/>
      <c r="G485" s="130" t="s">
        <v>13</v>
      </c>
      <c r="H485" s="97">
        <v>25172</v>
      </c>
      <c r="I485" s="103">
        <v>0</v>
      </c>
      <c r="J485" s="104">
        <v>25172</v>
      </c>
      <c r="K485" s="119" t="str">
        <f>C485 &amp; D485 &amp;E485 &amp; F485 &amp; G485</f>
        <v>000050211001S2371620</v>
      </c>
      <c r="L485" s="107" t="s">
        <v>559</v>
      </c>
    </row>
    <row r="486" spans="1:12" s="85" customFormat="1">
      <c r="A486" s="80" t="s">
        <v>546</v>
      </c>
      <c r="B486" s="79" t="s">
        <v>7</v>
      </c>
      <c r="C486" s="122" t="s">
        <v>72</v>
      </c>
      <c r="D486" s="126" t="s">
        <v>524</v>
      </c>
      <c r="E486" s="187" t="s">
        <v>555</v>
      </c>
      <c r="F486" s="188"/>
      <c r="G486" s="123" t="s">
        <v>547</v>
      </c>
      <c r="H486" s="81">
        <v>25172</v>
      </c>
      <c r="I486" s="82">
        <v>0</v>
      </c>
      <c r="J486" s="83">
        <f>IF(IF(H486="",0,H486)=0,0,(IF(H486&gt;0,IF(I486&gt;H486,0,H486-I486),IF(I486&gt;H486,H486-I486,0))))</f>
        <v>25172</v>
      </c>
      <c r="K486" s="119" t="str">
        <f>C486 &amp; D486 &amp;E486 &amp; F486 &amp; G486</f>
        <v>000050211001S2371622</v>
      </c>
      <c r="L486" s="84" t="str">
        <f>C486 &amp; D486 &amp;E486 &amp; F486 &amp; G486</f>
        <v>000050211001S2371622</v>
      </c>
    </row>
    <row r="487" spans="1:12" ht="90">
      <c r="A487" s="100" t="s">
        <v>560</v>
      </c>
      <c r="B487" s="101" t="s">
        <v>7</v>
      </c>
      <c r="C487" s="102" t="s">
        <v>72</v>
      </c>
      <c r="D487" s="125" t="s">
        <v>524</v>
      </c>
      <c r="E487" s="178" t="s">
        <v>562</v>
      </c>
      <c r="F487" s="189"/>
      <c r="G487" s="130" t="s">
        <v>72</v>
      </c>
      <c r="H487" s="97">
        <v>4917670.07</v>
      </c>
      <c r="I487" s="103">
        <v>0</v>
      </c>
      <c r="J487" s="104">
        <v>4917670.07</v>
      </c>
      <c r="K487" s="119" t="str">
        <f>C487 &amp; D487 &amp;E487 &amp; F487 &amp; G487</f>
        <v>00005021600172270000</v>
      </c>
      <c r="L487" s="107" t="s">
        <v>561</v>
      </c>
    </row>
    <row r="488" spans="1:12" ht="22.5">
      <c r="A488" s="100" t="s">
        <v>328</v>
      </c>
      <c r="B488" s="101" t="s">
        <v>7</v>
      </c>
      <c r="C488" s="102" t="s">
        <v>72</v>
      </c>
      <c r="D488" s="125" t="s">
        <v>524</v>
      </c>
      <c r="E488" s="178" t="s">
        <v>562</v>
      </c>
      <c r="F488" s="189"/>
      <c r="G488" s="130" t="s">
        <v>330</v>
      </c>
      <c r="H488" s="97">
        <v>4917670.07</v>
      </c>
      <c r="I488" s="103">
        <v>0</v>
      </c>
      <c r="J488" s="104">
        <v>4917670.07</v>
      </c>
      <c r="K488" s="119" t="str">
        <f>C488 &amp; D488 &amp;E488 &amp; F488 &amp; G488</f>
        <v>00005021600172270600</v>
      </c>
      <c r="L488" s="107" t="s">
        <v>563</v>
      </c>
    </row>
    <row r="489" spans="1:12" ht="22.5">
      <c r="A489" s="100" t="s">
        <v>564</v>
      </c>
      <c r="B489" s="101" t="s">
        <v>7</v>
      </c>
      <c r="C489" s="102" t="s">
        <v>72</v>
      </c>
      <c r="D489" s="125" t="s">
        <v>524</v>
      </c>
      <c r="E489" s="178" t="s">
        <v>562</v>
      </c>
      <c r="F489" s="189"/>
      <c r="G489" s="130" t="s">
        <v>566</v>
      </c>
      <c r="H489" s="97">
        <v>4917670.07</v>
      </c>
      <c r="I489" s="103">
        <v>0</v>
      </c>
      <c r="J489" s="104">
        <v>4917670.07</v>
      </c>
      <c r="K489" s="119" t="str">
        <f>C489 &amp; D489 &amp;E489 &amp; F489 &amp; G489</f>
        <v>00005021600172270630</v>
      </c>
      <c r="L489" s="107" t="s">
        <v>565</v>
      </c>
    </row>
    <row r="490" spans="1:12" s="85" customFormat="1" ht="22.5">
      <c r="A490" s="80" t="s">
        <v>567</v>
      </c>
      <c r="B490" s="79" t="s">
        <v>7</v>
      </c>
      <c r="C490" s="122" t="s">
        <v>72</v>
      </c>
      <c r="D490" s="126" t="s">
        <v>524</v>
      </c>
      <c r="E490" s="187" t="s">
        <v>562</v>
      </c>
      <c r="F490" s="188"/>
      <c r="G490" s="123" t="s">
        <v>568</v>
      </c>
      <c r="H490" s="81">
        <v>4917670.07</v>
      </c>
      <c r="I490" s="82">
        <v>0</v>
      </c>
      <c r="J490" s="83">
        <f>IF(IF(H490="",0,H490)=0,0,(IF(H490&gt;0,IF(I490&gt;H490,0,H490-I490),IF(I490&gt;H490,H490-I490,0))))</f>
        <v>4917670.07</v>
      </c>
      <c r="K490" s="119" t="str">
        <f>C490 &amp; D490 &amp;E490 &amp; F490 &amp; G490</f>
        <v>00005021600172270632</v>
      </c>
      <c r="L490" s="84" t="str">
        <f>C490 &amp; D490 &amp;E490 &amp; F490 &amp; G490</f>
        <v>00005021600172270632</v>
      </c>
    </row>
    <row r="491" spans="1:12" ht="90">
      <c r="A491" s="100" t="s">
        <v>569</v>
      </c>
      <c r="B491" s="101" t="s">
        <v>7</v>
      </c>
      <c r="C491" s="102" t="s">
        <v>72</v>
      </c>
      <c r="D491" s="125" t="s">
        <v>524</v>
      </c>
      <c r="E491" s="178" t="s">
        <v>571</v>
      </c>
      <c r="F491" s="189"/>
      <c r="G491" s="130" t="s">
        <v>72</v>
      </c>
      <c r="H491" s="97">
        <v>545895.32999999996</v>
      </c>
      <c r="I491" s="103">
        <v>0</v>
      </c>
      <c r="J491" s="104">
        <v>545895.32999999996</v>
      </c>
      <c r="K491" s="119" t="str">
        <f>C491 &amp; D491 &amp;E491 &amp; F491 &amp; G491</f>
        <v>000050216001S2270000</v>
      </c>
      <c r="L491" s="107" t="s">
        <v>570</v>
      </c>
    </row>
    <row r="492" spans="1:12" ht="22.5">
      <c r="A492" s="100" t="s">
        <v>328</v>
      </c>
      <c r="B492" s="101" t="s">
        <v>7</v>
      </c>
      <c r="C492" s="102" t="s">
        <v>72</v>
      </c>
      <c r="D492" s="125" t="s">
        <v>524</v>
      </c>
      <c r="E492" s="178" t="s">
        <v>571</v>
      </c>
      <c r="F492" s="189"/>
      <c r="G492" s="130" t="s">
        <v>330</v>
      </c>
      <c r="H492" s="97">
        <v>545895.32999999996</v>
      </c>
      <c r="I492" s="103">
        <v>0</v>
      </c>
      <c r="J492" s="104">
        <v>545895.32999999996</v>
      </c>
      <c r="K492" s="119" t="str">
        <f>C492 &amp; D492 &amp;E492 &amp; F492 &amp; G492</f>
        <v>000050216001S2270600</v>
      </c>
      <c r="L492" s="107" t="s">
        <v>572</v>
      </c>
    </row>
    <row r="493" spans="1:12" ht="22.5">
      <c r="A493" s="100" t="s">
        <v>564</v>
      </c>
      <c r="B493" s="101" t="s">
        <v>7</v>
      </c>
      <c r="C493" s="102" t="s">
        <v>72</v>
      </c>
      <c r="D493" s="125" t="s">
        <v>524</v>
      </c>
      <c r="E493" s="178" t="s">
        <v>571</v>
      </c>
      <c r="F493" s="189"/>
      <c r="G493" s="130" t="s">
        <v>566</v>
      </c>
      <c r="H493" s="97">
        <v>545895.32999999996</v>
      </c>
      <c r="I493" s="103">
        <v>0</v>
      </c>
      <c r="J493" s="104">
        <v>545895.32999999996</v>
      </c>
      <c r="K493" s="119" t="str">
        <f>C493 &amp; D493 &amp;E493 &amp; F493 &amp; G493</f>
        <v>000050216001S2270630</v>
      </c>
      <c r="L493" s="107" t="s">
        <v>573</v>
      </c>
    </row>
    <row r="494" spans="1:12" s="85" customFormat="1" ht="22.5">
      <c r="A494" s="80" t="s">
        <v>567</v>
      </c>
      <c r="B494" s="79" t="s">
        <v>7</v>
      </c>
      <c r="C494" s="122" t="s">
        <v>72</v>
      </c>
      <c r="D494" s="126" t="s">
        <v>524</v>
      </c>
      <c r="E494" s="187" t="s">
        <v>571</v>
      </c>
      <c r="F494" s="188"/>
      <c r="G494" s="123" t="s">
        <v>568</v>
      </c>
      <c r="H494" s="81">
        <v>545895.32999999996</v>
      </c>
      <c r="I494" s="82">
        <v>0</v>
      </c>
      <c r="J494" s="83">
        <f>IF(IF(H494="",0,H494)=0,0,(IF(H494&gt;0,IF(I494&gt;H494,0,H494-I494),IF(I494&gt;H494,H494-I494,0))))</f>
        <v>545895.32999999996</v>
      </c>
      <c r="K494" s="119" t="str">
        <f>C494 &amp; D494 &amp;E494 &amp; F494 &amp; G494</f>
        <v>000050216001S2270632</v>
      </c>
      <c r="L494" s="84" t="str">
        <f>C494 &amp; D494 &amp;E494 &amp; F494 &amp; G494</f>
        <v>000050216001S2270632</v>
      </c>
    </row>
    <row r="495" spans="1:12" ht="33.75">
      <c r="A495" s="100" t="s">
        <v>574</v>
      </c>
      <c r="B495" s="101" t="s">
        <v>7</v>
      </c>
      <c r="C495" s="102" t="s">
        <v>72</v>
      </c>
      <c r="D495" s="125" t="s">
        <v>524</v>
      </c>
      <c r="E495" s="178" t="s">
        <v>576</v>
      </c>
      <c r="F495" s="189"/>
      <c r="G495" s="130" t="s">
        <v>72</v>
      </c>
      <c r="H495" s="97">
        <v>51555.49</v>
      </c>
      <c r="I495" s="103">
        <v>9137.8700000000008</v>
      </c>
      <c r="J495" s="104">
        <v>42417.62</v>
      </c>
      <c r="K495" s="119" t="str">
        <f>C495 &amp; D495 &amp;E495 &amp; F495 &amp; G495</f>
        <v>00005029430010170000</v>
      </c>
      <c r="L495" s="107" t="s">
        <v>575</v>
      </c>
    </row>
    <row r="496" spans="1:12" ht="22.5">
      <c r="A496" s="100" t="s">
        <v>148</v>
      </c>
      <c r="B496" s="101" t="s">
        <v>7</v>
      </c>
      <c r="C496" s="102" t="s">
        <v>72</v>
      </c>
      <c r="D496" s="125" t="s">
        <v>524</v>
      </c>
      <c r="E496" s="178" t="s">
        <v>576</v>
      </c>
      <c r="F496" s="189"/>
      <c r="G496" s="130" t="s">
        <v>7</v>
      </c>
      <c r="H496" s="97">
        <v>51555.49</v>
      </c>
      <c r="I496" s="103">
        <v>9137.8700000000008</v>
      </c>
      <c r="J496" s="104">
        <v>42417.62</v>
      </c>
      <c r="K496" s="119" t="str">
        <f>C496 &amp; D496 &amp;E496 &amp; F496 &amp; G496</f>
        <v>00005029430010170200</v>
      </c>
      <c r="L496" s="107" t="s">
        <v>577</v>
      </c>
    </row>
    <row r="497" spans="1:12" ht="22.5">
      <c r="A497" s="100" t="s">
        <v>150</v>
      </c>
      <c r="B497" s="101" t="s">
        <v>7</v>
      </c>
      <c r="C497" s="102" t="s">
        <v>72</v>
      </c>
      <c r="D497" s="125" t="s">
        <v>524</v>
      </c>
      <c r="E497" s="178" t="s">
        <v>576</v>
      </c>
      <c r="F497" s="189"/>
      <c r="G497" s="130" t="s">
        <v>152</v>
      </c>
      <c r="H497" s="97">
        <v>51555.49</v>
      </c>
      <c r="I497" s="103">
        <v>9137.8700000000008</v>
      </c>
      <c r="J497" s="104">
        <v>42417.62</v>
      </c>
      <c r="K497" s="119" t="str">
        <f>C497 &amp; D497 &amp;E497 &amp; F497 &amp; G497</f>
        <v>00005029430010170240</v>
      </c>
      <c r="L497" s="107" t="s">
        <v>578</v>
      </c>
    </row>
    <row r="498" spans="1:12" s="85" customFormat="1">
      <c r="A498" s="80" t="s">
        <v>153</v>
      </c>
      <c r="B498" s="79" t="s">
        <v>7</v>
      </c>
      <c r="C498" s="122" t="s">
        <v>72</v>
      </c>
      <c r="D498" s="126" t="s">
        <v>524</v>
      </c>
      <c r="E498" s="187" t="s">
        <v>576</v>
      </c>
      <c r="F498" s="188"/>
      <c r="G498" s="123" t="s">
        <v>154</v>
      </c>
      <c r="H498" s="81">
        <v>51555.49</v>
      </c>
      <c r="I498" s="82">
        <v>9137.8700000000008</v>
      </c>
      <c r="J498" s="83">
        <f>IF(IF(H498="",0,H498)=0,0,(IF(H498&gt;0,IF(I498&gt;H498,0,H498-I498),IF(I498&gt;H498,H498-I498,0))))</f>
        <v>42417.62</v>
      </c>
      <c r="K498" s="119" t="str">
        <f>C498 &amp; D498 &amp;E498 &amp; F498 &amp; G498</f>
        <v>00005029430010170244</v>
      </c>
      <c r="L498" s="84" t="str">
        <f>C498 &amp; D498 &amp;E498 &amp; F498 &amp; G498</f>
        <v>00005029430010170244</v>
      </c>
    </row>
    <row r="499" spans="1:12">
      <c r="A499" s="100" t="s">
        <v>579</v>
      </c>
      <c r="B499" s="101" t="s">
        <v>7</v>
      </c>
      <c r="C499" s="102" t="s">
        <v>72</v>
      </c>
      <c r="D499" s="125" t="s">
        <v>524</v>
      </c>
      <c r="E499" s="178" t="s">
        <v>581</v>
      </c>
      <c r="F499" s="189"/>
      <c r="G499" s="130" t="s">
        <v>72</v>
      </c>
      <c r="H499" s="97">
        <v>350000</v>
      </c>
      <c r="I499" s="103">
        <v>0</v>
      </c>
      <c r="J499" s="104">
        <v>350000</v>
      </c>
      <c r="K499" s="119" t="str">
        <f>C499 &amp; D499 &amp;E499 &amp; F499 &amp; G499</f>
        <v>00005029430010230000</v>
      </c>
      <c r="L499" s="107" t="s">
        <v>580</v>
      </c>
    </row>
    <row r="500" spans="1:12">
      <c r="A500" s="100" t="s">
        <v>167</v>
      </c>
      <c r="B500" s="101" t="s">
        <v>7</v>
      </c>
      <c r="C500" s="102" t="s">
        <v>72</v>
      </c>
      <c r="D500" s="125" t="s">
        <v>524</v>
      </c>
      <c r="E500" s="178" t="s">
        <v>581</v>
      </c>
      <c r="F500" s="189"/>
      <c r="G500" s="130" t="s">
        <v>169</v>
      </c>
      <c r="H500" s="97">
        <v>350000</v>
      </c>
      <c r="I500" s="103">
        <v>0</v>
      </c>
      <c r="J500" s="104">
        <v>350000</v>
      </c>
      <c r="K500" s="119" t="str">
        <f>C500 &amp; D500 &amp;E500 &amp; F500 &amp; G500</f>
        <v>00005029430010230800</v>
      </c>
      <c r="L500" s="107" t="s">
        <v>582</v>
      </c>
    </row>
    <row r="501" spans="1:12">
      <c r="A501" s="100" t="s">
        <v>170</v>
      </c>
      <c r="B501" s="101" t="s">
        <v>7</v>
      </c>
      <c r="C501" s="102" t="s">
        <v>72</v>
      </c>
      <c r="D501" s="125" t="s">
        <v>524</v>
      </c>
      <c r="E501" s="178" t="s">
        <v>581</v>
      </c>
      <c r="F501" s="189"/>
      <c r="G501" s="130" t="s">
        <v>172</v>
      </c>
      <c r="H501" s="97">
        <v>350000</v>
      </c>
      <c r="I501" s="103">
        <v>0</v>
      </c>
      <c r="J501" s="104">
        <v>350000</v>
      </c>
      <c r="K501" s="119" t="str">
        <f>C501 &amp; D501 &amp;E501 &amp; F501 &amp; G501</f>
        <v>00005029430010230850</v>
      </c>
      <c r="L501" s="107" t="s">
        <v>583</v>
      </c>
    </row>
    <row r="502" spans="1:12" s="85" customFormat="1">
      <c r="A502" s="80" t="s">
        <v>175</v>
      </c>
      <c r="B502" s="79" t="s">
        <v>7</v>
      </c>
      <c r="C502" s="122" t="s">
        <v>72</v>
      </c>
      <c r="D502" s="126" t="s">
        <v>524</v>
      </c>
      <c r="E502" s="187" t="s">
        <v>581</v>
      </c>
      <c r="F502" s="188"/>
      <c r="G502" s="123" t="s">
        <v>176</v>
      </c>
      <c r="H502" s="81">
        <v>350000</v>
      </c>
      <c r="I502" s="82">
        <v>0</v>
      </c>
      <c r="J502" s="83">
        <f>IF(IF(H502="",0,H502)=0,0,(IF(H502&gt;0,IF(I502&gt;H502,0,H502-I502),IF(I502&gt;H502,H502-I502,0))))</f>
        <v>350000</v>
      </c>
      <c r="K502" s="119" t="str">
        <f>C502 &amp; D502 &amp;E502 &amp; F502 &amp; G502</f>
        <v>00005029430010230853</v>
      </c>
      <c r="L502" s="84" t="str">
        <f>C502 &amp; D502 &amp;E502 &amp; F502 &amp; G502</f>
        <v>00005029430010230853</v>
      </c>
    </row>
    <row r="503" spans="1:12">
      <c r="A503" s="100" t="s">
        <v>584</v>
      </c>
      <c r="B503" s="101" t="s">
        <v>7</v>
      </c>
      <c r="C503" s="102" t="s">
        <v>72</v>
      </c>
      <c r="D503" s="125" t="s">
        <v>586</v>
      </c>
      <c r="E503" s="178" t="s">
        <v>122</v>
      </c>
      <c r="F503" s="189"/>
      <c r="G503" s="130" t="s">
        <v>72</v>
      </c>
      <c r="H503" s="97">
        <v>297075161.89999998</v>
      </c>
      <c r="I503" s="103">
        <v>131603836</v>
      </c>
      <c r="J503" s="104">
        <v>165471325.90000001</v>
      </c>
      <c r="K503" s="119" t="str">
        <f>C503 &amp; D503 &amp;E503 &amp; F503 &amp; G503</f>
        <v>00007000000000000000</v>
      </c>
      <c r="L503" s="107" t="s">
        <v>585</v>
      </c>
    </row>
    <row r="504" spans="1:12">
      <c r="A504" s="100" t="s">
        <v>587</v>
      </c>
      <c r="B504" s="101" t="s">
        <v>7</v>
      </c>
      <c r="C504" s="102" t="s">
        <v>72</v>
      </c>
      <c r="D504" s="125" t="s">
        <v>589</v>
      </c>
      <c r="E504" s="178" t="s">
        <v>122</v>
      </c>
      <c r="F504" s="189"/>
      <c r="G504" s="130" t="s">
        <v>72</v>
      </c>
      <c r="H504" s="97">
        <v>87371052.879999995</v>
      </c>
      <c r="I504" s="103">
        <v>37010839.899999999</v>
      </c>
      <c r="J504" s="104">
        <v>50360212.979999997</v>
      </c>
      <c r="K504" s="119" t="str">
        <f>C504 &amp; D504 &amp;E504 &amp; F504 &amp; G504</f>
        <v>00007010000000000000</v>
      </c>
      <c r="L504" s="107" t="s">
        <v>588</v>
      </c>
    </row>
    <row r="505" spans="1:12" ht="45">
      <c r="A505" s="100" t="s">
        <v>590</v>
      </c>
      <c r="B505" s="101" t="s">
        <v>7</v>
      </c>
      <c r="C505" s="102" t="s">
        <v>72</v>
      </c>
      <c r="D505" s="125" t="s">
        <v>589</v>
      </c>
      <c r="E505" s="178" t="s">
        <v>592</v>
      </c>
      <c r="F505" s="189"/>
      <c r="G505" s="130" t="s">
        <v>72</v>
      </c>
      <c r="H505" s="97">
        <v>21133400</v>
      </c>
      <c r="I505" s="103">
        <v>10136600</v>
      </c>
      <c r="J505" s="104">
        <v>10996800</v>
      </c>
      <c r="K505" s="119" t="str">
        <f>C505 &amp; D505 &amp;E505 &amp; F505 &amp; G505</f>
        <v>00007010860101051000</v>
      </c>
      <c r="L505" s="107" t="s">
        <v>591</v>
      </c>
    </row>
    <row r="506" spans="1:12" ht="22.5">
      <c r="A506" s="100" t="s">
        <v>328</v>
      </c>
      <c r="B506" s="101" t="s">
        <v>7</v>
      </c>
      <c r="C506" s="102" t="s">
        <v>72</v>
      </c>
      <c r="D506" s="125" t="s">
        <v>589</v>
      </c>
      <c r="E506" s="178" t="s">
        <v>592</v>
      </c>
      <c r="F506" s="189"/>
      <c r="G506" s="130" t="s">
        <v>330</v>
      </c>
      <c r="H506" s="97">
        <v>21133400</v>
      </c>
      <c r="I506" s="103">
        <v>10136600</v>
      </c>
      <c r="J506" s="104">
        <v>10996800</v>
      </c>
      <c r="K506" s="119" t="str">
        <f>C506 &amp; D506 &amp;E506 &amp; F506 &amp; G506</f>
        <v>00007010860101051600</v>
      </c>
      <c r="L506" s="107" t="s">
        <v>593</v>
      </c>
    </row>
    <row r="507" spans="1:12">
      <c r="A507" s="100" t="s">
        <v>544</v>
      </c>
      <c r="B507" s="101" t="s">
        <v>7</v>
      </c>
      <c r="C507" s="102" t="s">
        <v>72</v>
      </c>
      <c r="D507" s="125" t="s">
        <v>589</v>
      </c>
      <c r="E507" s="178" t="s">
        <v>592</v>
      </c>
      <c r="F507" s="189"/>
      <c r="G507" s="130" t="s">
        <v>13</v>
      </c>
      <c r="H507" s="97">
        <v>21133400</v>
      </c>
      <c r="I507" s="103">
        <v>10136600</v>
      </c>
      <c r="J507" s="104">
        <v>10996800</v>
      </c>
      <c r="K507" s="119" t="str">
        <f>C507 &amp; D507 &amp;E507 &amp; F507 &amp; G507</f>
        <v>00007010860101051620</v>
      </c>
      <c r="L507" s="107" t="s">
        <v>594</v>
      </c>
    </row>
    <row r="508" spans="1:12" s="85" customFormat="1" ht="45">
      <c r="A508" s="80" t="s">
        <v>595</v>
      </c>
      <c r="B508" s="79" t="s">
        <v>7</v>
      </c>
      <c r="C508" s="122" t="s">
        <v>72</v>
      </c>
      <c r="D508" s="126" t="s">
        <v>589</v>
      </c>
      <c r="E508" s="187" t="s">
        <v>592</v>
      </c>
      <c r="F508" s="188"/>
      <c r="G508" s="123" t="s">
        <v>596</v>
      </c>
      <c r="H508" s="81">
        <v>21133400</v>
      </c>
      <c r="I508" s="82">
        <v>10136600</v>
      </c>
      <c r="J508" s="83">
        <f>IF(IF(H508="",0,H508)=0,0,(IF(H508&gt;0,IF(I508&gt;H508,0,H508-I508),IF(I508&gt;H508,H508-I508,0))))</f>
        <v>10996800</v>
      </c>
      <c r="K508" s="119" t="str">
        <f>C508 &amp; D508 &amp;E508 &amp; F508 &amp; G508</f>
        <v>00007010860101051621</v>
      </c>
      <c r="L508" s="84" t="str">
        <f>C508 &amp; D508 &amp;E508 &amp; F508 &amp; G508</f>
        <v>00007010860101051621</v>
      </c>
    </row>
    <row r="509" spans="1:12" ht="45">
      <c r="A509" s="100" t="s">
        <v>597</v>
      </c>
      <c r="B509" s="101" t="s">
        <v>7</v>
      </c>
      <c r="C509" s="102" t="s">
        <v>72</v>
      </c>
      <c r="D509" s="125" t="s">
        <v>589</v>
      </c>
      <c r="E509" s="178" t="s">
        <v>599</v>
      </c>
      <c r="F509" s="189"/>
      <c r="G509" s="130" t="s">
        <v>72</v>
      </c>
      <c r="H509" s="97">
        <v>6382167.5999999996</v>
      </c>
      <c r="I509" s="103">
        <v>2972640.22</v>
      </c>
      <c r="J509" s="104">
        <v>3409527.38</v>
      </c>
      <c r="K509" s="119" t="str">
        <f>C509 &amp; D509 &amp;E509 &amp; F509 &amp; G509</f>
        <v>00007010860101052000</v>
      </c>
      <c r="L509" s="107" t="s">
        <v>598</v>
      </c>
    </row>
    <row r="510" spans="1:12" ht="22.5">
      <c r="A510" s="100" t="s">
        <v>328</v>
      </c>
      <c r="B510" s="101" t="s">
        <v>7</v>
      </c>
      <c r="C510" s="102" t="s">
        <v>72</v>
      </c>
      <c r="D510" s="125" t="s">
        <v>589</v>
      </c>
      <c r="E510" s="178" t="s">
        <v>599</v>
      </c>
      <c r="F510" s="189"/>
      <c r="G510" s="130" t="s">
        <v>330</v>
      </c>
      <c r="H510" s="97">
        <v>6382167.5999999996</v>
      </c>
      <c r="I510" s="103">
        <v>2972640.22</v>
      </c>
      <c r="J510" s="104">
        <v>3409527.38</v>
      </c>
      <c r="K510" s="119" t="str">
        <f>C510 &amp; D510 &amp;E510 &amp; F510 &amp; G510</f>
        <v>00007010860101052600</v>
      </c>
      <c r="L510" s="107" t="s">
        <v>600</v>
      </c>
    </row>
    <row r="511" spans="1:12">
      <c r="A511" s="100" t="s">
        <v>544</v>
      </c>
      <c r="B511" s="101" t="s">
        <v>7</v>
      </c>
      <c r="C511" s="102" t="s">
        <v>72</v>
      </c>
      <c r="D511" s="125" t="s">
        <v>589</v>
      </c>
      <c r="E511" s="178" t="s">
        <v>599</v>
      </c>
      <c r="F511" s="189"/>
      <c r="G511" s="130" t="s">
        <v>13</v>
      </c>
      <c r="H511" s="97">
        <v>6382167.5999999996</v>
      </c>
      <c r="I511" s="103">
        <v>2972640.22</v>
      </c>
      <c r="J511" s="104">
        <v>3409527.38</v>
      </c>
      <c r="K511" s="119" t="str">
        <f>C511 &amp; D511 &amp;E511 &amp; F511 &amp; G511</f>
        <v>00007010860101052620</v>
      </c>
      <c r="L511" s="107" t="s">
        <v>601</v>
      </c>
    </row>
    <row r="512" spans="1:12" s="85" customFormat="1" ht="45">
      <c r="A512" s="80" t="s">
        <v>595</v>
      </c>
      <c r="B512" s="79" t="s">
        <v>7</v>
      </c>
      <c r="C512" s="122" t="s">
        <v>72</v>
      </c>
      <c r="D512" s="126" t="s">
        <v>589</v>
      </c>
      <c r="E512" s="187" t="s">
        <v>599</v>
      </c>
      <c r="F512" s="188"/>
      <c r="G512" s="123" t="s">
        <v>596</v>
      </c>
      <c r="H512" s="81">
        <v>6382167.5999999996</v>
      </c>
      <c r="I512" s="82">
        <v>2972640.22</v>
      </c>
      <c r="J512" s="83">
        <f>IF(IF(H512="",0,H512)=0,0,(IF(H512&gt;0,IF(I512&gt;H512,0,H512-I512),IF(I512&gt;H512,H512-I512,0))))</f>
        <v>3409527.38</v>
      </c>
      <c r="K512" s="119" t="str">
        <f>C512 &amp; D512 &amp;E512 &amp; F512 &amp; G512</f>
        <v>00007010860101052621</v>
      </c>
      <c r="L512" s="84" t="str">
        <f>C512 &amp; D512 &amp;E512 &amp; F512 &amp; G512</f>
        <v>00007010860101052621</v>
      </c>
    </row>
    <row r="513" spans="1:12" ht="45">
      <c r="A513" s="100" t="s">
        <v>602</v>
      </c>
      <c r="B513" s="101" t="s">
        <v>7</v>
      </c>
      <c r="C513" s="102" t="s">
        <v>72</v>
      </c>
      <c r="D513" s="125" t="s">
        <v>589</v>
      </c>
      <c r="E513" s="178" t="s">
        <v>604</v>
      </c>
      <c r="F513" s="189"/>
      <c r="G513" s="130" t="s">
        <v>72</v>
      </c>
      <c r="H513" s="97">
        <v>279800</v>
      </c>
      <c r="I513" s="103">
        <v>116600</v>
      </c>
      <c r="J513" s="104">
        <v>163200</v>
      </c>
      <c r="K513" s="119" t="str">
        <f>C513 &amp; D513 &amp;E513 &amp; F513 &amp; G513</f>
        <v>00007010860101053000</v>
      </c>
      <c r="L513" s="107" t="s">
        <v>603</v>
      </c>
    </row>
    <row r="514" spans="1:12" ht="22.5">
      <c r="A514" s="100" t="s">
        <v>328</v>
      </c>
      <c r="B514" s="101" t="s">
        <v>7</v>
      </c>
      <c r="C514" s="102" t="s">
        <v>72</v>
      </c>
      <c r="D514" s="125" t="s">
        <v>589</v>
      </c>
      <c r="E514" s="178" t="s">
        <v>604</v>
      </c>
      <c r="F514" s="189"/>
      <c r="G514" s="130" t="s">
        <v>330</v>
      </c>
      <c r="H514" s="97">
        <v>279800</v>
      </c>
      <c r="I514" s="103">
        <v>116600</v>
      </c>
      <c r="J514" s="104">
        <v>163200</v>
      </c>
      <c r="K514" s="119" t="str">
        <f>C514 &amp; D514 &amp;E514 &amp; F514 &amp; G514</f>
        <v>00007010860101053600</v>
      </c>
      <c r="L514" s="107" t="s">
        <v>605</v>
      </c>
    </row>
    <row r="515" spans="1:12">
      <c r="A515" s="100" t="s">
        <v>544</v>
      </c>
      <c r="B515" s="101" t="s">
        <v>7</v>
      </c>
      <c r="C515" s="102" t="s">
        <v>72</v>
      </c>
      <c r="D515" s="125" t="s">
        <v>589</v>
      </c>
      <c r="E515" s="178" t="s">
        <v>604</v>
      </c>
      <c r="F515" s="189"/>
      <c r="G515" s="130" t="s">
        <v>13</v>
      </c>
      <c r="H515" s="97">
        <v>279800</v>
      </c>
      <c r="I515" s="103">
        <v>116600</v>
      </c>
      <c r="J515" s="104">
        <v>163200</v>
      </c>
      <c r="K515" s="119" t="str">
        <f>C515 &amp; D515 &amp;E515 &amp; F515 &amp; G515</f>
        <v>00007010860101053620</v>
      </c>
      <c r="L515" s="107" t="s">
        <v>606</v>
      </c>
    </row>
    <row r="516" spans="1:12" s="85" customFormat="1" ht="45">
      <c r="A516" s="80" t="s">
        <v>595</v>
      </c>
      <c r="B516" s="79" t="s">
        <v>7</v>
      </c>
      <c r="C516" s="122" t="s">
        <v>72</v>
      </c>
      <c r="D516" s="126" t="s">
        <v>589</v>
      </c>
      <c r="E516" s="187" t="s">
        <v>604</v>
      </c>
      <c r="F516" s="188"/>
      <c r="G516" s="123" t="s">
        <v>596</v>
      </c>
      <c r="H516" s="81">
        <v>279800</v>
      </c>
      <c r="I516" s="82">
        <v>116600</v>
      </c>
      <c r="J516" s="83">
        <f>IF(IF(H516="",0,H516)=0,0,(IF(H516&gt;0,IF(I516&gt;H516,0,H516-I516),IF(I516&gt;H516,H516-I516,0))))</f>
        <v>163200</v>
      </c>
      <c r="K516" s="119" t="str">
        <f>C516 &amp; D516 &amp;E516 &amp; F516 &amp; G516</f>
        <v>00007010860101053621</v>
      </c>
      <c r="L516" s="84" t="str">
        <f>C516 &amp; D516 &amp;E516 &amp; F516 &amp; G516</f>
        <v>00007010860101053621</v>
      </c>
    </row>
    <row r="517" spans="1:12" ht="112.5">
      <c r="A517" s="100" t="s">
        <v>607</v>
      </c>
      <c r="B517" s="101" t="s">
        <v>7</v>
      </c>
      <c r="C517" s="102" t="s">
        <v>72</v>
      </c>
      <c r="D517" s="125" t="s">
        <v>589</v>
      </c>
      <c r="E517" s="178" t="s">
        <v>609</v>
      </c>
      <c r="F517" s="189"/>
      <c r="G517" s="130" t="s">
        <v>72</v>
      </c>
      <c r="H517" s="97">
        <v>42832000</v>
      </c>
      <c r="I517" s="103">
        <v>17958000</v>
      </c>
      <c r="J517" s="104">
        <v>24874000</v>
      </c>
      <c r="K517" s="119" t="str">
        <f>C517 &amp; D517 &amp;E517 &amp; F517 &amp; G517</f>
        <v>00007010860170041000</v>
      </c>
      <c r="L517" s="107" t="s">
        <v>608</v>
      </c>
    </row>
    <row r="518" spans="1:12" ht="22.5">
      <c r="A518" s="100" t="s">
        <v>328</v>
      </c>
      <c r="B518" s="101" t="s">
        <v>7</v>
      </c>
      <c r="C518" s="102" t="s">
        <v>72</v>
      </c>
      <c r="D518" s="125" t="s">
        <v>589</v>
      </c>
      <c r="E518" s="178" t="s">
        <v>609</v>
      </c>
      <c r="F518" s="189"/>
      <c r="G518" s="130" t="s">
        <v>330</v>
      </c>
      <c r="H518" s="97">
        <v>42832000</v>
      </c>
      <c r="I518" s="103">
        <v>17958000</v>
      </c>
      <c r="J518" s="104">
        <v>24874000</v>
      </c>
      <c r="K518" s="119" t="str">
        <f>C518 &amp; D518 &amp;E518 &amp; F518 &amp; G518</f>
        <v>00007010860170041600</v>
      </c>
      <c r="L518" s="107" t="s">
        <v>610</v>
      </c>
    </row>
    <row r="519" spans="1:12">
      <c r="A519" s="100" t="s">
        <v>544</v>
      </c>
      <c r="B519" s="101" t="s">
        <v>7</v>
      </c>
      <c r="C519" s="102" t="s">
        <v>72</v>
      </c>
      <c r="D519" s="125" t="s">
        <v>589</v>
      </c>
      <c r="E519" s="178" t="s">
        <v>609</v>
      </c>
      <c r="F519" s="189"/>
      <c r="G519" s="130" t="s">
        <v>13</v>
      </c>
      <c r="H519" s="97">
        <v>42832000</v>
      </c>
      <c r="I519" s="103">
        <v>17958000</v>
      </c>
      <c r="J519" s="104">
        <v>24874000</v>
      </c>
      <c r="K519" s="119" t="str">
        <f>C519 &amp; D519 &amp;E519 &amp; F519 &amp; G519</f>
        <v>00007010860170041620</v>
      </c>
      <c r="L519" s="107" t="s">
        <v>611</v>
      </c>
    </row>
    <row r="520" spans="1:12" s="85" customFormat="1" ht="45">
      <c r="A520" s="80" t="s">
        <v>595</v>
      </c>
      <c r="B520" s="79" t="s">
        <v>7</v>
      </c>
      <c r="C520" s="122" t="s">
        <v>72</v>
      </c>
      <c r="D520" s="126" t="s">
        <v>589</v>
      </c>
      <c r="E520" s="187" t="s">
        <v>609</v>
      </c>
      <c r="F520" s="188"/>
      <c r="G520" s="123" t="s">
        <v>596</v>
      </c>
      <c r="H520" s="81">
        <v>42832000</v>
      </c>
      <c r="I520" s="82">
        <v>17958000</v>
      </c>
      <c r="J520" s="83">
        <f>IF(IF(H520="",0,H520)=0,0,(IF(H520&gt;0,IF(I520&gt;H520,0,H520-I520),IF(I520&gt;H520,H520-I520,0))))</f>
        <v>24874000</v>
      </c>
      <c r="K520" s="119" t="str">
        <f>C520 &amp; D520 &amp;E520 &amp; F520 &amp; G520</f>
        <v>00007010860170041621</v>
      </c>
      <c r="L520" s="84" t="str">
        <f>C520 &amp; D520 &amp;E520 &amp; F520 &amp; G520</f>
        <v>00007010860170041621</v>
      </c>
    </row>
    <row r="521" spans="1:12" ht="112.5">
      <c r="A521" s="100" t="s">
        <v>612</v>
      </c>
      <c r="B521" s="101" t="s">
        <v>7</v>
      </c>
      <c r="C521" s="102" t="s">
        <v>72</v>
      </c>
      <c r="D521" s="125" t="s">
        <v>589</v>
      </c>
      <c r="E521" s="178" t="s">
        <v>614</v>
      </c>
      <c r="F521" s="189"/>
      <c r="G521" s="130" t="s">
        <v>72</v>
      </c>
      <c r="H521" s="97">
        <v>12935300</v>
      </c>
      <c r="I521" s="103">
        <v>4870900</v>
      </c>
      <c r="J521" s="104">
        <v>8064400</v>
      </c>
      <c r="K521" s="119" t="str">
        <f>C521 &amp; D521 &amp;E521 &amp; F521 &amp; G521</f>
        <v>00007010860170042000</v>
      </c>
      <c r="L521" s="107" t="s">
        <v>613</v>
      </c>
    </row>
    <row r="522" spans="1:12" ht="22.5">
      <c r="A522" s="100" t="s">
        <v>328</v>
      </c>
      <c r="B522" s="101" t="s">
        <v>7</v>
      </c>
      <c r="C522" s="102" t="s">
        <v>72</v>
      </c>
      <c r="D522" s="125" t="s">
        <v>589</v>
      </c>
      <c r="E522" s="178" t="s">
        <v>614</v>
      </c>
      <c r="F522" s="189"/>
      <c r="G522" s="130" t="s">
        <v>330</v>
      </c>
      <c r="H522" s="97">
        <v>12935300</v>
      </c>
      <c r="I522" s="103">
        <v>4870900</v>
      </c>
      <c r="J522" s="104">
        <v>8064400</v>
      </c>
      <c r="K522" s="119" t="str">
        <f>C522 &amp; D522 &amp;E522 &amp; F522 &amp; G522</f>
        <v>00007010860170042600</v>
      </c>
      <c r="L522" s="107" t="s">
        <v>615</v>
      </c>
    </row>
    <row r="523" spans="1:12">
      <c r="A523" s="100" t="s">
        <v>544</v>
      </c>
      <c r="B523" s="101" t="s">
        <v>7</v>
      </c>
      <c r="C523" s="102" t="s">
        <v>72</v>
      </c>
      <c r="D523" s="125" t="s">
        <v>589</v>
      </c>
      <c r="E523" s="178" t="s">
        <v>614</v>
      </c>
      <c r="F523" s="189"/>
      <c r="G523" s="130" t="s">
        <v>13</v>
      </c>
      <c r="H523" s="97">
        <v>12935300</v>
      </c>
      <c r="I523" s="103">
        <v>4870900</v>
      </c>
      <c r="J523" s="104">
        <v>8064400</v>
      </c>
      <c r="K523" s="119" t="str">
        <f>C523 &amp; D523 &amp;E523 &amp; F523 &amp; G523</f>
        <v>00007010860170042620</v>
      </c>
      <c r="L523" s="107" t="s">
        <v>616</v>
      </c>
    </row>
    <row r="524" spans="1:12" s="85" customFormat="1" ht="45">
      <c r="A524" s="80" t="s">
        <v>595</v>
      </c>
      <c r="B524" s="79" t="s">
        <v>7</v>
      </c>
      <c r="C524" s="122" t="s">
        <v>72</v>
      </c>
      <c r="D524" s="126" t="s">
        <v>589</v>
      </c>
      <c r="E524" s="187" t="s">
        <v>614</v>
      </c>
      <c r="F524" s="188"/>
      <c r="G524" s="123" t="s">
        <v>596</v>
      </c>
      <c r="H524" s="81">
        <v>12935300</v>
      </c>
      <c r="I524" s="82">
        <v>4870900</v>
      </c>
      <c r="J524" s="83">
        <f>IF(IF(H524="",0,H524)=0,0,(IF(H524&gt;0,IF(I524&gt;H524,0,H524-I524),IF(I524&gt;H524,H524-I524,0))))</f>
        <v>8064400</v>
      </c>
      <c r="K524" s="119" t="str">
        <f>C524 &amp; D524 &amp;E524 &amp; F524 &amp; G524</f>
        <v>00007010860170042621</v>
      </c>
      <c r="L524" s="84" t="str">
        <f>C524 &amp; D524 &amp;E524 &amp; F524 &amp; G524</f>
        <v>00007010860170042621</v>
      </c>
    </row>
    <row r="525" spans="1:12" ht="112.5">
      <c r="A525" s="100" t="s">
        <v>617</v>
      </c>
      <c r="B525" s="101" t="s">
        <v>7</v>
      </c>
      <c r="C525" s="102" t="s">
        <v>72</v>
      </c>
      <c r="D525" s="125" t="s">
        <v>589</v>
      </c>
      <c r="E525" s="178" t="s">
        <v>619</v>
      </c>
      <c r="F525" s="189"/>
      <c r="G525" s="130" t="s">
        <v>72</v>
      </c>
      <c r="H525" s="97">
        <v>496900</v>
      </c>
      <c r="I525" s="103">
        <v>106200</v>
      </c>
      <c r="J525" s="104">
        <v>390700</v>
      </c>
      <c r="K525" s="119" t="str">
        <f>C525 &amp; D525 &amp;E525 &amp; F525 &amp; G525</f>
        <v>00007010860170043000</v>
      </c>
      <c r="L525" s="107" t="s">
        <v>618</v>
      </c>
    </row>
    <row r="526" spans="1:12" ht="22.5">
      <c r="A526" s="100" t="s">
        <v>328</v>
      </c>
      <c r="B526" s="101" t="s">
        <v>7</v>
      </c>
      <c r="C526" s="102" t="s">
        <v>72</v>
      </c>
      <c r="D526" s="125" t="s">
        <v>589</v>
      </c>
      <c r="E526" s="178" t="s">
        <v>619</v>
      </c>
      <c r="F526" s="189"/>
      <c r="G526" s="130" t="s">
        <v>330</v>
      </c>
      <c r="H526" s="97">
        <v>496900</v>
      </c>
      <c r="I526" s="103">
        <v>106200</v>
      </c>
      <c r="J526" s="104">
        <v>390700</v>
      </c>
      <c r="K526" s="119" t="str">
        <f>C526 &amp; D526 &amp;E526 &amp; F526 &amp; G526</f>
        <v>00007010860170043600</v>
      </c>
      <c r="L526" s="107" t="s">
        <v>620</v>
      </c>
    </row>
    <row r="527" spans="1:12">
      <c r="A527" s="100" t="s">
        <v>544</v>
      </c>
      <c r="B527" s="101" t="s">
        <v>7</v>
      </c>
      <c r="C527" s="102" t="s">
        <v>72</v>
      </c>
      <c r="D527" s="125" t="s">
        <v>589</v>
      </c>
      <c r="E527" s="178" t="s">
        <v>619</v>
      </c>
      <c r="F527" s="189"/>
      <c r="G527" s="130" t="s">
        <v>13</v>
      </c>
      <c r="H527" s="97">
        <v>496900</v>
      </c>
      <c r="I527" s="103">
        <v>106200</v>
      </c>
      <c r="J527" s="104">
        <v>390700</v>
      </c>
      <c r="K527" s="119" t="str">
        <f>C527 &amp; D527 &amp;E527 &amp; F527 &amp; G527</f>
        <v>00007010860170043620</v>
      </c>
      <c r="L527" s="107" t="s">
        <v>621</v>
      </c>
    </row>
    <row r="528" spans="1:12" s="85" customFormat="1" ht="45">
      <c r="A528" s="80" t="s">
        <v>595</v>
      </c>
      <c r="B528" s="79" t="s">
        <v>7</v>
      </c>
      <c r="C528" s="122" t="s">
        <v>72</v>
      </c>
      <c r="D528" s="126" t="s">
        <v>589</v>
      </c>
      <c r="E528" s="187" t="s">
        <v>619</v>
      </c>
      <c r="F528" s="188"/>
      <c r="G528" s="123" t="s">
        <v>596</v>
      </c>
      <c r="H528" s="81">
        <v>496900</v>
      </c>
      <c r="I528" s="82">
        <v>106200</v>
      </c>
      <c r="J528" s="83">
        <f>IF(IF(H528="",0,H528)=0,0,(IF(H528&gt;0,IF(I528&gt;H528,0,H528-I528),IF(I528&gt;H528,H528-I528,0))))</f>
        <v>390700</v>
      </c>
      <c r="K528" s="119" t="str">
        <f>C528 &amp; D528 &amp;E528 &amp; F528 &amp; G528</f>
        <v>00007010860170043621</v>
      </c>
      <c r="L528" s="84" t="str">
        <f>C528 &amp; D528 &amp;E528 &amp; F528 &amp; G528</f>
        <v>00007010860170043621</v>
      </c>
    </row>
    <row r="529" spans="1:12" ht="22.5">
      <c r="A529" s="100" t="s">
        <v>622</v>
      </c>
      <c r="B529" s="101" t="s">
        <v>7</v>
      </c>
      <c r="C529" s="102" t="s">
        <v>72</v>
      </c>
      <c r="D529" s="125" t="s">
        <v>589</v>
      </c>
      <c r="E529" s="178" t="s">
        <v>624</v>
      </c>
      <c r="F529" s="189"/>
      <c r="G529" s="130" t="s">
        <v>72</v>
      </c>
      <c r="H529" s="97">
        <v>1026200</v>
      </c>
      <c r="I529" s="103">
        <v>427600</v>
      </c>
      <c r="J529" s="104">
        <v>598600</v>
      </c>
      <c r="K529" s="119" t="str">
        <f>C529 &amp; D529 &amp;E529 &amp; F529 &amp; G529</f>
        <v>00007010860210140000</v>
      </c>
      <c r="L529" s="107" t="s">
        <v>623</v>
      </c>
    </row>
    <row r="530" spans="1:12" ht="22.5">
      <c r="A530" s="100" t="s">
        <v>328</v>
      </c>
      <c r="B530" s="101" t="s">
        <v>7</v>
      </c>
      <c r="C530" s="102" t="s">
        <v>72</v>
      </c>
      <c r="D530" s="125" t="s">
        <v>589</v>
      </c>
      <c r="E530" s="178" t="s">
        <v>624</v>
      </c>
      <c r="F530" s="189"/>
      <c r="G530" s="130" t="s">
        <v>330</v>
      </c>
      <c r="H530" s="97">
        <v>1026200</v>
      </c>
      <c r="I530" s="103">
        <v>427600</v>
      </c>
      <c r="J530" s="104">
        <v>598600</v>
      </c>
      <c r="K530" s="119" t="str">
        <f>C530 &amp; D530 &amp;E530 &amp; F530 &amp; G530</f>
        <v>00007010860210140600</v>
      </c>
      <c r="L530" s="107" t="s">
        <v>625</v>
      </c>
    </row>
    <row r="531" spans="1:12">
      <c r="A531" s="100" t="s">
        <v>544</v>
      </c>
      <c r="B531" s="101" t="s">
        <v>7</v>
      </c>
      <c r="C531" s="102" t="s">
        <v>72</v>
      </c>
      <c r="D531" s="125" t="s">
        <v>589</v>
      </c>
      <c r="E531" s="178" t="s">
        <v>624</v>
      </c>
      <c r="F531" s="189"/>
      <c r="G531" s="130" t="s">
        <v>13</v>
      </c>
      <c r="H531" s="97">
        <v>1026200</v>
      </c>
      <c r="I531" s="103">
        <v>427600</v>
      </c>
      <c r="J531" s="104">
        <v>598600</v>
      </c>
      <c r="K531" s="119" t="str">
        <f>C531 &amp; D531 &amp;E531 &amp; F531 &amp; G531</f>
        <v>00007010860210140620</v>
      </c>
      <c r="L531" s="107" t="s">
        <v>626</v>
      </c>
    </row>
    <row r="532" spans="1:12" s="85" customFormat="1">
      <c r="A532" s="80" t="s">
        <v>546</v>
      </c>
      <c r="B532" s="79" t="s">
        <v>7</v>
      </c>
      <c r="C532" s="122" t="s">
        <v>72</v>
      </c>
      <c r="D532" s="126" t="s">
        <v>589</v>
      </c>
      <c r="E532" s="187" t="s">
        <v>624</v>
      </c>
      <c r="F532" s="188"/>
      <c r="G532" s="123" t="s">
        <v>547</v>
      </c>
      <c r="H532" s="81">
        <v>1026200</v>
      </c>
      <c r="I532" s="82">
        <v>427600</v>
      </c>
      <c r="J532" s="83">
        <f>IF(IF(H532="",0,H532)=0,0,(IF(H532&gt;0,IF(I532&gt;H532,0,H532-I532),IF(I532&gt;H532,H532-I532,0))))</f>
        <v>598600</v>
      </c>
      <c r="K532" s="119" t="str">
        <f>C532 &amp; D532 &amp;E532 &amp; F532 &amp; G532</f>
        <v>00007010860210140622</v>
      </c>
      <c r="L532" s="84" t="str">
        <f>C532 &amp; D532 &amp;E532 &amp; F532 &amp; G532</f>
        <v>00007010860210140622</v>
      </c>
    </row>
    <row r="533" spans="1:12" ht="101.25">
      <c r="A533" s="100" t="s">
        <v>627</v>
      </c>
      <c r="B533" s="101" t="s">
        <v>7</v>
      </c>
      <c r="C533" s="102" t="s">
        <v>72</v>
      </c>
      <c r="D533" s="125" t="s">
        <v>589</v>
      </c>
      <c r="E533" s="178" t="s">
        <v>629</v>
      </c>
      <c r="F533" s="189"/>
      <c r="G533" s="130" t="s">
        <v>72</v>
      </c>
      <c r="H533" s="97">
        <v>705400</v>
      </c>
      <c r="I533" s="103">
        <v>345100</v>
      </c>
      <c r="J533" s="104">
        <v>360300</v>
      </c>
      <c r="K533" s="119" t="str">
        <f>C533 &amp; D533 &amp;E533 &amp; F533 &amp; G533</f>
        <v>00007010860270067000</v>
      </c>
      <c r="L533" s="107" t="s">
        <v>628</v>
      </c>
    </row>
    <row r="534" spans="1:12" ht="22.5">
      <c r="A534" s="100" t="s">
        <v>328</v>
      </c>
      <c r="B534" s="101" t="s">
        <v>7</v>
      </c>
      <c r="C534" s="102" t="s">
        <v>72</v>
      </c>
      <c r="D534" s="125" t="s">
        <v>589</v>
      </c>
      <c r="E534" s="178" t="s">
        <v>629</v>
      </c>
      <c r="F534" s="189"/>
      <c r="G534" s="130" t="s">
        <v>330</v>
      </c>
      <c r="H534" s="97">
        <v>705400</v>
      </c>
      <c r="I534" s="103">
        <v>345100</v>
      </c>
      <c r="J534" s="104">
        <v>360300</v>
      </c>
      <c r="K534" s="119" t="str">
        <f>C534 &amp; D534 &amp;E534 &amp; F534 &amp; G534</f>
        <v>00007010860270067600</v>
      </c>
      <c r="L534" s="107" t="s">
        <v>630</v>
      </c>
    </row>
    <row r="535" spans="1:12">
      <c r="A535" s="100" t="s">
        <v>544</v>
      </c>
      <c r="B535" s="101" t="s">
        <v>7</v>
      </c>
      <c r="C535" s="102" t="s">
        <v>72</v>
      </c>
      <c r="D535" s="125" t="s">
        <v>589</v>
      </c>
      <c r="E535" s="178" t="s">
        <v>629</v>
      </c>
      <c r="F535" s="189"/>
      <c r="G535" s="130" t="s">
        <v>13</v>
      </c>
      <c r="H535" s="97">
        <v>705400</v>
      </c>
      <c r="I535" s="103">
        <v>345100</v>
      </c>
      <c r="J535" s="104">
        <v>360300</v>
      </c>
      <c r="K535" s="119" t="str">
        <f>C535 &amp; D535 &amp;E535 &amp; F535 &amp; G535</f>
        <v>00007010860270067620</v>
      </c>
      <c r="L535" s="107" t="s">
        <v>631</v>
      </c>
    </row>
    <row r="536" spans="1:12" s="85" customFormat="1">
      <c r="A536" s="80" t="s">
        <v>546</v>
      </c>
      <c r="B536" s="79" t="s">
        <v>7</v>
      </c>
      <c r="C536" s="122" t="s">
        <v>72</v>
      </c>
      <c r="D536" s="126" t="s">
        <v>589</v>
      </c>
      <c r="E536" s="187" t="s">
        <v>629</v>
      </c>
      <c r="F536" s="188"/>
      <c r="G536" s="123" t="s">
        <v>547</v>
      </c>
      <c r="H536" s="81">
        <v>705400</v>
      </c>
      <c r="I536" s="82">
        <v>345100</v>
      </c>
      <c r="J536" s="83">
        <f>IF(IF(H536="",0,H536)=0,0,(IF(H536&gt;0,IF(I536&gt;H536,0,H536-I536),IF(I536&gt;H536,H536-I536,0))))</f>
        <v>360300</v>
      </c>
      <c r="K536" s="119" t="str">
        <f>C536 &amp; D536 &amp;E536 &amp; F536 &amp; G536</f>
        <v>00007010860270067622</v>
      </c>
      <c r="L536" s="84" t="str">
        <f>C536 &amp; D536 &amp;E536 &amp; F536 &amp; G536</f>
        <v>00007010860270067622</v>
      </c>
    </row>
    <row r="537" spans="1:12" ht="45">
      <c r="A537" s="100" t="s">
        <v>632</v>
      </c>
      <c r="B537" s="101" t="s">
        <v>7</v>
      </c>
      <c r="C537" s="102" t="s">
        <v>72</v>
      </c>
      <c r="D537" s="125" t="s">
        <v>589</v>
      </c>
      <c r="E537" s="178" t="s">
        <v>634</v>
      </c>
      <c r="F537" s="189"/>
      <c r="G537" s="130" t="s">
        <v>72</v>
      </c>
      <c r="H537" s="97">
        <v>77199.679999999993</v>
      </c>
      <c r="I537" s="103">
        <v>77199.679999999993</v>
      </c>
      <c r="J537" s="104">
        <v>0</v>
      </c>
      <c r="K537" s="119" t="str">
        <f>C537 &amp; D537 &amp;E537 &amp; F537 &amp; G537</f>
        <v>00007010860401210000</v>
      </c>
      <c r="L537" s="107" t="s">
        <v>633</v>
      </c>
    </row>
    <row r="538" spans="1:12" ht="22.5">
      <c r="A538" s="100" t="s">
        <v>328</v>
      </c>
      <c r="B538" s="101" t="s">
        <v>7</v>
      </c>
      <c r="C538" s="102" t="s">
        <v>72</v>
      </c>
      <c r="D538" s="125" t="s">
        <v>589</v>
      </c>
      <c r="E538" s="178" t="s">
        <v>634</v>
      </c>
      <c r="F538" s="189"/>
      <c r="G538" s="130" t="s">
        <v>330</v>
      </c>
      <c r="H538" s="97">
        <v>77199.679999999993</v>
      </c>
      <c r="I538" s="103">
        <v>77199.679999999993</v>
      </c>
      <c r="J538" s="104">
        <v>0</v>
      </c>
      <c r="K538" s="119" t="str">
        <f>C538 &amp; D538 &amp;E538 &amp; F538 &amp; G538</f>
        <v>00007010860401210600</v>
      </c>
      <c r="L538" s="107" t="s">
        <v>635</v>
      </c>
    </row>
    <row r="539" spans="1:12">
      <c r="A539" s="100" t="s">
        <v>544</v>
      </c>
      <c r="B539" s="101" t="s">
        <v>7</v>
      </c>
      <c r="C539" s="102" t="s">
        <v>72</v>
      </c>
      <c r="D539" s="125" t="s">
        <v>589</v>
      </c>
      <c r="E539" s="178" t="s">
        <v>634</v>
      </c>
      <c r="F539" s="189"/>
      <c r="G539" s="130" t="s">
        <v>13</v>
      </c>
      <c r="H539" s="97">
        <v>77199.679999999993</v>
      </c>
      <c r="I539" s="103">
        <v>77199.679999999993</v>
      </c>
      <c r="J539" s="104">
        <v>0</v>
      </c>
      <c r="K539" s="119" t="str">
        <f>C539 &amp; D539 &amp;E539 &amp; F539 &amp; G539</f>
        <v>00007010860401210620</v>
      </c>
      <c r="L539" s="107" t="s">
        <v>636</v>
      </c>
    </row>
    <row r="540" spans="1:12" s="85" customFormat="1">
      <c r="A540" s="80" t="s">
        <v>546</v>
      </c>
      <c r="B540" s="79" t="s">
        <v>7</v>
      </c>
      <c r="C540" s="122" t="s">
        <v>72</v>
      </c>
      <c r="D540" s="126" t="s">
        <v>589</v>
      </c>
      <c r="E540" s="187" t="s">
        <v>634</v>
      </c>
      <c r="F540" s="188"/>
      <c r="G540" s="123" t="s">
        <v>547</v>
      </c>
      <c r="H540" s="81">
        <v>77199.679999999993</v>
      </c>
      <c r="I540" s="82">
        <v>77199.679999999993</v>
      </c>
      <c r="J540" s="83">
        <f>IF(IF(H540="",0,H540)=0,0,(IF(H540&gt;0,IF(I540&gt;H540,0,H540-I540),IF(I540&gt;H540,H540-I540,0))))</f>
        <v>0</v>
      </c>
      <c r="K540" s="119" t="str">
        <f>C540 &amp; D540 &amp;E540 &amp; F540 &amp; G540</f>
        <v>00007010860401210622</v>
      </c>
      <c r="L540" s="84" t="str">
        <f>C540 &amp; D540 &amp;E540 &amp; F540 &amp; G540</f>
        <v>00007010860401210622</v>
      </c>
    </row>
    <row r="541" spans="1:12" ht="101.25">
      <c r="A541" s="100" t="s">
        <v>637</v>
      </c>
      <c r="B541" s="101" t="s">
        <v>7</v>
      </c>
      <c r="C541" s="102" t="s">
        <v>72</v>
      </c>
      <c r="D541" s="125" t="s">
        <v>589</v>
      </c>
      <c r="E541" s="178" t="s">
        <v>639</v>
      </c>
      <c r="F541" s="189"/>
      <c r="G541" s="130" t="s">
        <v>72</v>
      </c>
      <c r="H541" s="97">
        <v>190341.69</v>
      </c>
      <c r="I541" s="103">
        <v>0</v>
      </c>
      <c r="J541" s="104">
        <v>190341.69</v>
      </c>
      <c r="K541" s="119" t="str">
        <f>C541 &amp; D541 &amp;E541 &amp; F541 &amp; G541</f>
        <v>00007010860476142000</v>
      </c>
      <c r="L541" s="107" t="s">
        <v>638</v>
      </c>
    </row>
    <row r="542" spans="1:12" ht="22.5">
      <c r="A542" s="100" t="s">
        <v>328</v>
      </c>
      <c r="B542" s="101" t="s">
        <v>7</v>
      </c>
      <c r="C542" s="102" t="s">
        <v>72</v>
      </c>
      <c r="D542" s="125" t="s">
        <v>589</v>
      </c>
      <c r="E542" s="178" t="s">
        <v>639</v>
      </c>
      <c r="F542" s="189"/>
      <c r="G542" s="130" t="s">
        <v>330</v>
      </c>
      <c r="H542" s="97">
        <v>190341.69</v>
      </c>
      <c r="I542" s="103">
        <v>0</v>
      </c>
      <c r="J542" s="104">
        <v>190341.69</v>
      </c>
      <c r="K542" s="119" t="str">
        <f>C542 &amp; D542 &amp;E542 &amp; F542 &amp; G542</f>
        <v>00007010860476142600</v>
      </c>
      <c r="L542" s="107" t="s">
        <v>640</v>
      </c>
    </row>
    <row r="543" spans="1:12">
      <c r="A543" s="100" t="s">
        <v>544</v>
      </c>
      <c r="B543" s="101" t="s">
        <v>7</v>
      </c>
      <c r="C543" s="102" t="s">
        <v>72</v>
      </c>
      <c r="D543" s="125" t="s">
        <v>589</v>
      </c>
      <c r="E543" s="178" t="s">
        <v>639</v>
      </c>
      <c r="F543" s="189"/>
      <c r="G543" s="130" t="s">
        <v>13</v>
      </c>
      <c r="H543" s="97">
        <v>190341.69</v>
      </c>
      <c r="I543" s="103">
        <v>0</v>
      </c>
      <c r="J543" s="104">
        <v>190341.69</v>
      </c>
      <c r="K543" s="119" t="str">
        <f>C543 &amp; D543 &amp;E543 &amp; F543 &amp; G543</f>
        <v>00007010860476142620</v>
      </c>
      <c r="L543" s="107" t="s">
        <v>641</v>
      </c>
    </row>
    <row r="544" spans="1:12" s="85" customFormat="1">
      <c r="A544" s="80" t="s">
        <v>546</v>
      </c>
      <c r="B544" s="79" t="s">
        <v>7</v>
      </c>
      <c r="C544" s="122" t="s">
        <v>72</v>
      </c>
      <c r="D544" s="126" t="s">
        <v>589</v>
      </c>
      <c r="E544" s="187" t="s">
        <v>639</v>
      </c>
      <c r="F544" s="188"/>
      <c r="G544" s="123" t="s">
        <v>547</v>
      </c>
      <c r="H544" s="81">
        <v>190341.69</v>
      </c>
      <c r="I544" s="82">
        <v>0</v>
      </c>
      <c r="J544" s="83">
        <f>IF(IF(H544="",0,H544)=0,0,(IF(H544&gt;0,IF(I544&gt;H544,0,H544-I544),IF(I544&gt;H544,H544-I544,0))))</f>
        <v>190341.69</v>
      </c>
      <c r="K544" s="119" t="str">
        <f>C544 &amp; D544 &amp;E544 &amp; F544 &amp; G544</f>
        <v>00007010860476142622</v>
      </c>
      <c r="L544" s="84" t="str">
        <f>C544 &amp; D544 &amp;E544 &amp; F544 &amp; G544</f>
        <v>00007010860476142622</v>
      </c>
    </row>
    <row r="545" spans="1:12" ht="90">
      <c r="A545" s="100" t="s">
        <v>642</v>
      </c>
      <c r="B545" s="101" t="s">
        <v>7</v>
      </c>
      <c r="C545" s="102" t="s">
        <v>72</v>
      </c>
      <c r="D545" s="125" t="s">
        <v>589</v>
      </c>
      <c r="E545" s="178" t="s">
        <v>644</v>
      </c>
      <c r="F545" s="189"/>
      <c r="G545" s="130" t="s">
        <v>72</v>
      </c>
      <c r="H545" s="97">
        <v>1312343.9099999999</v>
      </c>
      <c r="I545" s="103">
        <v>0</v>
      </c>
      <c r="J545" s="104">
        <v>1312343.9099999999</v>
      </c>
      <c r="K545" s="119" t="str">
        <f>C545 &amp; D545 &amp;E545 &amp; F545 &amp; G545</f>
        <v>00007010860478205000</v>
      </c>
      <c r="L545" s="107" t="s">
        <v>643</v>
      </c>
    </row>
    <row r="546" spans="1:12" ht="22.5">
      <c r="A546" s="100" t="s">
        <v>328</v>
      </c>
      <c r="B546" s="101" t="s">
        <v>7</v>
      </c>
      <c r="C546" s="102" t="s">
        <v>72</v>
      </c>
      <c r="D546" s="125" t="s">
        <v>589</v>
      </c>
      <c r="E546" s="178" t="s">
        <v>644</v>
      </c>
      <c r="F546" s="189"/>
      <c r="G546" s="130" t="s">
        <v>330</v>
      </c>
      <c r="H546" s="97">
        <v>1312343.9099999999</v>
      </c>
      <c r="I546" s="103">
        <v>0</v>
      </c>
      <c r="J546" s="104">
        <v>1312343.9099999999</v>
      </c>
      <c r="K546" s="119" t="str">
        <f>C546 &amp; D546 &amp;E546 &amp; F546 &amp; G546</f>
        <v>00007010860478205600</v>
      </c>
      <c r="L546" s="107" t="s">
        <v>645</v>
      </c>
    </row>
    <row r="547" spans="1:12">
      <c r="A547" s="100" t="s">
        <v>544</v>
      </c>
      <c r="B547" s="101" t="s">
        <v>7</v>
      </c>
      <c r="C547" s="102" t="s">
        <v>72</v>
      </c>
      <c r="D547" s="125" t="s">
        <v>589</v>
      </c>
      <c r="E547" s="178" t="s">
        <v>644</v>
      </c>
      <c r="F547" s="189"/>
      <c r="G547" s="130" t="s">
        <v>13</v>
      </c>
      <c r="H547" s="97">
        <v>1312343.9099999999</v>
      </c>
      <c r="I547" s="103">
        <v>0</v>
      </c>
      <c r="J547" s="104">
        <v>1312343.9099999999</v>
      </c>
      <c r="K547" s="119" t="str">
        <f>C547 &amp; D547 &amp;E547 &amp; F547 &amp; G547</f>
        <v>00007010860478205620</v>
      </c>
      <c r="L547" s="107" t="s">
        <v>646</v>
      </c>
    </row>
    <row r="548" spans="1:12" s="85" customFormat="1">
      <c r="A548" s="80" t="s">
        <v>546</v>
      </c>
      <c r="B548" s="79" t="s">
        <v>7</v>
      </c>
      <c r="C548" s="122" t="s">
        <v>72</v>
      </c>
      <c r="D548" s="126" t="s">
        <v>589</v>
      </c>
      <c r="E548" s="187" t="s">
        <v>644</v>
      </c>
      <c r="F548" s="188"/>
      <c r="G548" s="123" t="s">
        <v>547</v>
      </c>
      <c r="H548" s="81">
        <v>1312343.9099999999</v>
      </c>
      <c r="I548" s="82">
        <v>0</v>
      </c>
      <c r="J548" s="83">
        <f>IF(IF(H548="",0,H548)=0,0,(IF(H548&gt;0,IF(I548&gt;H548,0,H548-I548),IF(I548&gt;H548,H548-I548,0))))</f>
        <v>1312343.9099999999</v>
      </c>
      <c r="K548" s="119" t="str">
        <f>C548 &amp; D548 &amp;E548 &amp; F548 &amp; G548</f>
        <v>00007010860478205622</v>
      </c>
      <c r="L548" s="84" t="str">
        <f>C548 &amp; D548 &amp;E548 &amp; F548 &amp; G548</f>
        <v>00007010860478205622</v>
      </c>
    </row>
    <row r="549" spans="1:12">
      <c r="A549" s="100" t="s">
        <v>647</v>
      </c>
      <c r="B549" s="101" t="s">
        <v>7</v>
      </c>
      <c r="C549" s="102" t="s">
        <v>72</v>
      </c>
      <c r="D549" s="125" t="s">
        <v>649</v>
      </c>
      <c r="E549" s="178" t="s">
        <v>122</v>
      </c>
      <c r="F549" s="189"/>
      <c r="G549" s="130" t="s">
        <v>72</v>
      </c>
      <c r="H549" s="97">
        <v>168724486.19</v>
      </c>
      <c r="I549" s="103">
        <v>79285197.409999996</v>
      </c>
      <c r="J549" s="104">
        <v>89439288.780000001</v>
      </c>
      <c r="K549" s="119" t="str">
        <f>C549 &amp; D549 &amp;E549 &amp; F549 &amp; G549</f>
        <v>00007020000000000000</v>
      </c>
      <c r="L549" s="107" t="s">
        <v>648</v>
      </c>
    </row>
    <row r="550" spans="1:12" ht="78.75">
      <c r="A550" s="100" t="s">
        <v>650</v>
      </c>
      <c r="B550" s="101" t="s">
        <v>7</v>
      </c>
      <c r="C550" s="102" t="s">
        <v>72</v>
      </c>
      <c r="D550" s="125" t="s">
        <v>649</v>
      </c>
      <c r="E550" s="178" t="s">
        <v>652</v>
      </c>
      <c r="F550" s="189"/>
      <c r="G550" s="130" t="s">
        <v>72</v>
      </c>
      <c r="H550" s="97">
        <v>40400</v>
      </c>
      <c r="I550" s="103">
        <v>40400</v>
      </c>
      <c r="J550" s="104">
        <v>0</v>
      </c>
      <c r="K550" s="119" t="str">
        <f>C550 &amp; D550 &amp;E550 &amp; F550 &amp; G550</f>
        <v>00007020810172080000</v>
      </c>
      <c r="L550" s="107" t="s">
        <v>651</v>
      </c>
    </row>
    <row r="551" spans="1:12" ht="22.5">
      <c r="A551" s="100" t="s">
        <v>328</v>
      </c>
      <c r="B551" s="101" t="s">
        <v>7</v>
      </c>
      <c r="C551" s="102" t="s">
        <v>72</v>
      </c>
      <c r="D551" s="125" t="s">
        <v>649</v>
      </c>
      <c r="E551" s="178" t="s">
        <v>652</v>
      </c>
      <c r="F551" s="189"/>
      <c r="G551" s="130" t="s">
        <v>330</v>
      </c>
      <c r="H551" s="97">
        <v>40400</v>
      </c>
      <c r="I551" s="103">
        <v>40400</v>
      </c>
      <c r="J551" s="104">
        <v>0</v>
      </c>
      <c r="K551" s="119" t="str">
        <f>C551 &amp; D551 &amp;E551 &amp; F551 &amp; G551</f>
        <v>00007020810172080600</v>
      </c>
      <c r="L551" s="107" t="s">
        <v>653</v>
      </c>
    </row>
    <row r="552" spans="1:12">
      <c r="A552" s="100" t="s">
        <v>544</v>
      </c>
      <c r="B552" s="101" t="s">
        <v>7</v>
      </c>
      <c r="C552" s="102" t="s">
        <v>72</v>
      </c>
      <c r="D552" s="125" t="s">
        <v>649</v>
      </c>
      <c r="E552" s="178" t="s">
        <v>652</v>
      </c>
      <c r="F552" s="189"/>
      <c r="G552" s="130" t="s">
        <v>13</v>
      </c>
      <c r="H552" s="97">
        <v>40400</v>
      </c>
      <c r="I552" s="103">
        <v>40400</v>
      </c>
      <c r="J552" s="104">
        <v>0</v>
      </c>
      <c r="K552" s="119" t="str">
        <f>C552 &amp; D552 &amp;E552 &amp; F552 &amp; G552</f>
        <v>00007020810172080620</v>
      </c>
      <c r="L552" s="107" t="s">
        <v>654</v>
      </c>
    </row>
    <row r="553" spans="1:12" s="85" customFormat="1" ht="45">
      <c r="A553" s="80" t="s">
        <v>595</v>
      </c>
      <c r="B553" s="79" t="s">
        <v>7</v>
      </c>
      <c r="C553" s="122" t="s">
        <v>72</v>
      </c>
      <c r="D553" s="126" t="s">
        <v>649</v>
      </c>
      <c r="E553" s="187" t="s">
        <v>652</v>
      </c>
      <c r="F553" s="188"/>
      <c r="G553" s="123" t="s">
        <v>596</v>
      </c>
      <c r="H553" s="81">
        <v>40400</v>
      </c>
      <c r="I553" s="82">
        <v>40400</v>
      </c>
      <c r="J553" s="83">
        <f>IF(IF(H553="",0,H553)=0,0,(IF(H553&gt;0,IF(I553&gt;H553,0,H553-I553),IF(I553&gt;H553,H553-I553,0))))</f>
        <v>0</v>
      </c>
      <c r="K553" s="119" t="str">
        <f>C553 &amp; D553 &amp;E553 &amp; F553 &amp; G553</f>
        <v>00007020810172080621</v>
      </c>
      <c r="L553" s="84" t="str">
        <f>C553 &amp; D553 &amp;E553 &amp; F553 &amp; G553</f>
        <v>00007020810172080621</v>
      </c>
    </row>
    <row r="554" spans="1:12" ht="45">
      <c r="A554" s="100" t="s">
        <v>655</v>
      </c>
      <c r="B554" s="101" t="s">
        <v>7</v>
      </c>
      <c r="C554" s="102" t="s">
        <v>72</v>
      </c>
      <c r="D554" s="125" t="s">
        <v>649</v>
      </c>
      <c r="E554" s="178" t="s">
        <v>657</v>
      </c>
      <c r="F554" s="189"/>
      <c r="G554" s="130" t="s">
        <v>72</v>
      </c>
      <c r="H554" s="97">
        <v>400</v>
      </c>
      <c r="I554" s="103">
        <v>400</v>
      </c>
      <c r="J554" s="104">
        <v>0</v>
      </c>
      <c r="K554" s="119" t="str">
        <f>C554 &amp; D554 &amp;E554 &amp; F554 &amp; G554</f>
        <v>000070208101S2080000</v>
      </c>
      <c r="L554" s="107" t="s">
        <v>656</v>
      </c>
    </row>
    <row r="555" spans="1:12" ht="22.5">
      <c r="A555" s="100" t="s">
        <v>328</v>
      </c>
      <c r="B555" s="101" t="s">
        <v>7</v>
      </c>
      <c r="C555" s="102" t="s">
        <v>72</v>
      </c>
      <c r="D555" s="125" t="s">
        <v>649</v>
      </c>
      <c r="E555" s="178" t="s">
        <v>657</v>
      </c>
      <c r="F555" s="189"/>
      <c r="G555" s="130" t="s">
        <v>330</v>
      </c>
      <c r="H555" s="97">
        <v>400</v>
      </c>
      <c r="I555" s="103">
        <v>400</v>
      </c>
      <c r="J555" s="104">
        <v>0</v>
      </c>
      <c r="K555" s="119" t="str">
        <f>C555 &amp; D555 &amp;E555 &amp; F555 &amp; G555</f>
        <v>000070208101S2080600</v>
      </c>
      <c r="L555" s="107" t="s">
        <v>658</v>
      </c>
    </row>
    <row r="556" spans="1:12">
      <c r="A556" s="100" t="s">
        <v>544</v>
      </c>
      <c r="B556" s="101" t="s">
        <v>7</v>
      </c>
      <c r="C556" s="102" t="s">
        <v>72</v>
      </c>
      <c r="D556" s="125" t="s">
        <v>649</v>
      </c>
      <c r="E556" s="178" t="s">
        <v>657</v>
      </c>
      <c r="F556" s="189"/>
      <c r="G556" s="130" t="s">
        <v>13</v>
      </c>
      <c r="H556" s="97">
        <v>400</v>
      </c>
      <c r="I556" s="103">
        <v>400</v>
      </c>
      <c r="J556" s="104">
        <v>0</v>
      </c>
      <c r="K556" s="119" t="str">
        <f>C556 &amp; D556 &amp;E556 &amp; F556 &amp; G556</f>
        <v>000070208101S2080620</v>
      </c>
      <c r="L556" s="107" t="s">
        <v>659</v>
      </c>
    </row>
    <row r="557" spans="1:12" s="85" customFormat="1" ht="45">
      <c r="A557" s="80" t="s">
        <v>595</v>
      </c>
      <c r="B557" s="79" t="s">
        <v>7</v>
      </c>
      <c r="C557" s="122" t="s">
        <v>72</v>
      </c>
      <c r="D557" s="126" t="s">
        <v>649</v>
      </c>
      <c r="E557" s="187" t="s">
        <v>657</v>
      </c>
      <c r="F557" s="188"/>
      <c r="G557" s="123" t="s">
        <v>596</v>
      </c>
      <c r="H557" s="81">
        <v>400</v>
      </c>
      <c r="I557" s="82">
        <v>400</v>
      </c>
      <c r="J557" s="83">
        <f>IF(IF(H557="",0,H557)=0,0,(IF(H557&gt;0,IF(I557&gt;H557,0,H557-I557),IF(I557&gt;H557,H557-I557,0))))</f>
        <v>0</v>
      </c>
      <c r="K557" s="119" t="str">
        <f>C557 &amp; D557 &amp;E557 &amp; F557 &amp; G557</f>
        <v>000070208101S2080621</v>
      </c>
      <c r="L557" s="84" t="str">
        <f>C557 &amp; D557 &amp;E557 &amp; F557 &amp; G557</f>
        <v>000070208101S2080621</v>
      </c>
    </row>
    <row r="558" spans="1:12" ht="101.25">
      <c r="A558" s="100" t="s">
        <v>660</v>
      </c>
      <c r="B558" s="101" t="s">
        <v>7</v>
      </c>
      <c r="C558" s="102" t="s">
        <v>72</v>
      </c>
      <c r="D558" s="125" t="s">
        <v>649</v>
      </c>
      <c r="E558" s="178" t="s">
        <v>662</v>
      </c>
      <c r="F558" s="189"/>
      <c r="G558" s="130" t="s">
        <v>72</v>
      </c>
      <c r="H558" s="97">
        <v>1093400</v>
      </c>
      <c r="I558" s="103">
        <v>440000</v>
      </c>
      <c r="J558" s="104">
        <v>653400</v>
      </c>
      <c r="K558" s="119" t="str">
        <f>C558 &amp; D558 &amp;E558 &amp; F558 &amp; G558</f>
        <v>00007020810270500000</v>
      </c>
      <c r="L558" s="107" t="s">
        <v>661</v>
      </c>
    </row>
    <row r="559" spans="1:12" ht="22.5">
      <c r="A559" s="100" t="s">
        <v>328</v>
      </c>
      <c r="B559" s="101" t="s">
        <v>7</v>
      </c>
      <c r="C559" s="102" t="s">
        <v>72</v>
      </c>
      <c r="D559" s="125" t="s">
        <v>649</v>
      </c>
      <c r="E559" s="178" t="s">
        <v>662</v>
      </c>
      <c r="F559" s="189"/>
      <c r="G559" s="130" t="s">
        <v>330</v>
      </c>
      <c r="H559" s="97">
        <v>1093400</v>
      </c>
      <c r="I559" s="103">
        <v>440000</v>
      </c>
      <c r="J559" s="104">
        <v>653400</v>
      </c>
      <c r="K559" s="119" t="str">
        <f>C559 &amp; D559 &amp;E559 &amp; F559 &amp; G559</f>
        <v>00007020810270500600</v>
      </c>
      <c r="L559" s="107" t="s">
        <v>663</v>
      </c>
    </row>
    <row r="560" spans="1:12">
      <c r="A560" s="100" t="s">
        <v>544</v>
      </c>
      <c r="B560" s="101" t="s">
        <v>7</v>
      </c>
      <c r="C560" s="102" t="s">
        <v>72</v>
      </c>
      <c r="D560" s="125" t="s">
        <v>649</v>
      </c>
      <c r="E560" s="178" t="s">
        <v>662</v>
      </c>
      <c r="F560" s="189"/>
      <c r="G560" s="130" t="s">
        <v>13</v>
      </c>
      <c r="H560" s="97">
        <v>1093400</v>
      </c>
      <c r="I560" s="103">
        <v>440000</v>
      </c>
      <c r="J560" s="104">
        <v>653400</v>
      </c>
      <c r="K560" s="119" t="str">
        <f>C560 &amp; D560 &amp;E560 &amp; F560 &amp; G560</f>
        <v>00007020810270500620</v>
      </c>
      <c r="L560" s="107" t="s">
        <v>664</v>
      </c>
    </row>
    <row r="561" spans="1:12" s="85" customFormat="1" ht="45">
      <c r="A561" s="80" t="s">
        <v>595</v>
      </c>
      <c r="B561" s="79" t="s">
        <v>7</v>
      </c>
      <c r="C561" s="122" t="s">
        <v>72</v>
      </c>
      <c r="D561" s="126" t="s">
        <v>649</v>
      </c>
      <c r="E561" s="187" t="s">
        <v>662</v>
      </c>
      <c r="F561" s="188"/>
      <c r="G561" s="123" t="s">
        <v>596</v>
      </c>
      <c r="H561" s="81">
        <v>1093400</v>
      </c>
      <c r="I561" s="82">
        <v>440000</v>
      </c>
      <c r="J561" s="83">
        <f>IF(IF(H561="",0,H561)=0,0,(IF(H561&gt;0,IF(I561&gt;H561,0,H561-I561),IF(I561&gt;H561,H561-I561,0))))</f>
        <v>653400</v>
      </c>
      <c r="K561" s="119" t="str">
        <f>C561 &amp; D561 &amp;E561 &amp; F561 &amp; G561</f>
        <v>00007020810270500621</v>
      </c>
      <c r="L561" s="84" t="str">
        <f>C561 &amp; D561 &amp;E561 &amp; F561 &amp; G561</f>
        <v>00007020810270500621</v>
      </c>
    </row>
    <row r="562" spans="1:12" ht="101.25">
      <c r="A562" s="100" t="s">
        <v>665</v>
      </c>
      <c r="B562" s="101" t="s">
        <v>7</v>
      </c>
      <c r="C562" s="102" t="s">
        <v>72</v>
      </c>
      <c r="D562" s="125" t="s">
        <v>649</v>
      </c>
      <c r="E562" s="178" t="s">
        <v>667</v>
      </c>
      <c r="F562" s="189"/>
      <c r="G562" s="130" t="s">
        <v>72</v>
      </c>
      <c r="H562" s="97">
        <v>236700</v>
      </c>
      <c r="I562" s="103">
        <v>94600</v>
      </c>
      <c r="J562" s="104">
        <v>142100</v>
      </c>
      <c r="K562" s="119" t="str">
        <f>C562 &amp; D562 &amp;E562 &amp; F562 &amp; G562</f>
        <v>00007020810270570000</v>
      </c>
      <c r="L562" s="107" t="s">
        <v>666</v>
      </c>
    </row>
    <row r="563" spans="1:12" ht="22.5">
      <c r="A563" s="100" t="s">
        <v>328</v>
      </c>
      <c r="B563" s="101" t="s">
        <v>7</v>
      </c>
      <c r="C563" s="102" t="s">
        <v>72</v>
      </c>
      <c r="D563" s="125" t="s">
        <v>649</v>
      </c>
      <c r="E563" s="178" t="s">
        <v>667</v>
      </c>
      <c r="F563" s="189"/>
      <c r="G563" s="130" t="s">
        <v>330</v>
      </c>
      <c r="H563" s="97">
        <v>236700</v>
      </c>
      <c r="I563" s="103">
        <v>94600</v>
      </c>
      <c r="J563" s="104">
        <v>142100</v>
      </c>
      <c r="K563" s="119" t="str">
        <f>C563 &amp; D563 &amp;E563 &amp; F563 &amp; G563</f>
        <v>00007020810270570600</v>
      </c>
      <c r="L563" s="107" t="s">
        <v>668</v>
      </c>
    </row>
    <row r="564" spans="1:12">
      <c r="A564" s="100" t="s">
        <v>544</v>
      </c>
      <c r="B564" s="101" t="s">
        <v>7</v>
      </c>
      <c r="C564" s="102" t="s">
        <v>72</v>
      </c>
      <c r="D564" s="125" t="s">
        <v>649</v>
      </c>
      <c r="E564" s="178" t="s">
        <v>667</v>
      </c>
      <c r="F564" s="189"/>
      <c r="G564" s="130" t="s">
        <v>13</v>
      </c>
      <c r="H564" s="97">
        <v>236700</v>
      </c>
      <c r="I564" s="103">
        <v>94600</v>
      </c>
      <c r="J564" s="104">
        <v>142100</v>
      </c>
      <c r="K564" s="119" t="str">
        <f>C564 &amp; D564 &amp;E564 &amp; F564 &amp; G564</f>
        <v>00007020810270570620</v>
      </c>
      <c r="L564" s="107" t="s">
        <v>669</v>
      </c>
    </row>
    <row r="565" spans="1:12" s="85" customFormat="1" ht="45">
      <c r="A565" s="80" t="s">
        <v>595</v>
      </c>
      <c r="B565" s="79" t="s">
        <v>7</v>
      </c>
      <c r="C565" s="122" t="s">
        <v>72</v>
      </c>
      <c r="D565" s="126" t="s">
        <v>649</v>
      </c>
      <c r="E565" s="187" t="s">
        <v>667</v>
      </c>
      <c r="F565" s="188"/>
      <c r="G565" s="123" t="s">
        <v>596</v>
      </c>
      <c r="H565" s="81">
        <v>236700</v>
      </c>
      <c r="I565" s="82">
        <v>94600</v>
      </c>
      <c r="J565" s="83">
        <f>IF(IF(H565="",0,H565)=0,0,(IF(H565&gt;0,IF(I565&gt;H565,0,H565-I565),IF(I565&gt;H565,H565-I565,0))))</f>
        <v>142100</v>
      </c>
      <c r="K565" s="119" t="str">
        <f>C565 &amp; D565 &amp;E565 &amp; F565 &amp; G565</f>
        <v>00007020810270570621</v>
      </c>
      <c r="L565" s="84" t="str">
        <f>C565 &amp; D565 &amp;E565 &amp; F565 &amp; G565</f>
        <v>00007020810270570621</v>
      </c>
    </row>
    <row r="566" spans="1:12" ht="112.5">
      <c r="A566" s="100" t="s">
        <v>670</v>
      </c>
      <c r="B566" s="101" t="s">
        <v>7</v>
      </c>
      <c r="C566" s="102" t="s">
        <v>72</v>
      </c>
      <c r="D566" s="125" t="s">
        <v>649</v>
      </c>
      <c r="E566" s="178" t="s">
        <v>672</v>
      </c>
      <c r="F566" s="189"/>
      <c r="G566" s="130" t="s">
        <v>72</v>
      </c>
      <c r="H566" s="97">
        <v>1776511</v>
      </c>
      <c r="I566" s="103">
        <v>655072</v>
      </c>
      <c r="J566" s="104">
        <v>1121439</v>
      </c>
      <c r="K566" s="119" t="str">
        <f>C566 &amp; D566 &amp;E566 &amp; F566 &amp; G566</f>
        <v>00007020810272120000</v>
      </c>
      <c r="L566" s="107" t="s">
        <v>671</v>
      </c>
    </row>
    <row r="567" spans="1:12" ht="22.5">
      <c r="A567" s="100" t="s">
        <v>328</v>
      </c>
      <c r="B567" s="101" t="s">
        <v>7</v>
      </c>
      <c r="C567" s="102" t="s">
        <v>72</v>
      </c>
      <c r="D567" s="125" t="s">
        <v>649</v>
      </c>
      <c r="E567" s="178" t="s">
        <v>672</v>
      </c>
      <c r="F567" s="189"/>
      <c r="G567" s="130" t="s">
        <v>330</v>
      </c>
      <c r="H567" s="97">
        <v>1776511</v>
      </c>
      <c r="I567" s="103">
        <v>655072</v>
      </c>
      <c r="J567" s="104">
        <v>1121439</v>
      </c>
      <c r="K567" s="119" t="str">
        <f>C567 &amp; D567 &amp;E567 &amp; F567 &amp; G567</f>
        <v>00007020810272120600</v>
      </c>
      <c r="L567" s="107" t="s">
        <v>673</v>
      </c>
    </row>
    <row r="568" spans="1:12">
      <c r="A568" s="100" t="s">
        <v>544</v>
      </c>
      <c r="B568" s="101" t="s">
        <v>7</v>
      </c>
      <c r="C568" s="102" t="s">
        <v>72</v>
      </c>
      <c r="D568" s="125" t="s">
        <v>649</v>
      </c>
      <c r="E568" s="178" t="s">
        <v>672</v>
      </c>
      <c r="F568" s="189"/>
      <c r="G568" s="130" t="s">
        <v>13</v>
      </c>
      <c r="H568" s="97">
        <v>1776511</v>
      </c>
      <c r="I568" s="103">
        <v>655072</v>
      </c>
      <c r="J568" s="104">
        <v>1121439</v>
      </c>
      <c r="K568" s="119" t="str">
        <f>C568 &amp; D568 &amp;E568 &amp; F568 &amp; G568</f>
        <v>00007020810272120620</v>
      </c>
      <c r="L568" s="107" t="s">
        <v>674</v>
      </c>
    </row>
    <row r="569" spans="1:12" s="85" customFormat="1">
      <c r="A569" s="80" t="s">
        <v>546</v>
      </c>
      <c r="B569" s="79" t="s">
        <v>7</v>
      </c>
      <c r="C569" s="122" t="s">
        <v>72</v>
      </c>
      <c r="D569" s="126" t="s">
        <v>649</v>
      </c>
      <c r="E569" s="187" t="s">
        <v>672</v>
      </c>
      <c r="F569" s="188"/>
      <c r="G569" s="123" t="s">
        <v>547</v>
      </c>
      <c r="H569" s="81">
        <v>1776511</v>
      </c>
      <c r="I569" s="82">
        <v>655072</v>
      </c>
      <c r="J569" s="83">
        <f>IF(IF(H569="",0,H569)=0,0,(IF(H569&gt;0,IF(I569&gt;H569,0,H569-I569),IF(I569&gt;H569,H569-I569,0))))</f>
        <v>1121439</v>
      </c>
      <c r="K569" s="119" t="str">
        <f>C569 &amp; D569 &amp;E569 &amp; F569 &amp; G569</f>
        <v>00007020810272120622</v>
      </c>
      <c r="L569" s="84" t="str">
        <f>C569 &amp; D569 &amp;E569 &amp; F569 &amp; G569</f>
        <v>00007020810272120622</v>
      </c>
    </row>
    <row r="570" spans="1:12" ht="78.75">
      <c r="A570" s="100" t="s">
        <v>675</v>
      </c>
      <c r="B570" s="101" t="s">
        <v>7</v>
      </c>
      <c r="C570" s="102" t="s">
        <v>72</v>
      </c>
      <c r="D570" s="125" t="s">
        <v>649</v>
      </c>
      <c r="E570" s="178" t="s">
        <v>677</v>
      </c>
      <c r="F570" s="189"/>
      <c r="G570" s="130" t="s">
        <v>72</v>
      </c>
      <c r="H570" s="97">
        <v>444152</v>
      </c>
      <c r="I570" s="103">
        <v>185038</v>
      </c>
      <c r="J570" s="104">
        <v>259114</v>
      </c>
      <c r="K570" s="119" t="str">
        <f>C570 &amp; D570 &amp;E570 &amp; F570 &amp; G570</f>
        <v>000070208102S2120000</v>
      </c>
      <c r="L570" s="107" t="s">
        <v>676</v>
      </c>
    </row>
    <row r="571" spans="1:12" ht="22.5">
      <c r="A571" s="100" t="s">
        <v>328</v>
      </c>
      <c r="B571" s="101" t="s">
        <v>7</v>
      </c>
      <c r="C571" s="102" t="s">
        <v>72</v>
      </c>
      <c r="D571" s="125" t="s">
        <v>649</v>
      </c>
      <c r="E571" s="178" t="s">
        <v>677</v>
      </c>
      <c r="F571" s="189"/>
      <c r="G571" s="130" t="s">
        <v>330</v>
      </c>
      <c r="H571" s="97">
        <v>444152</v>
      </c>
      <c r="I571" s="103">
        <v>185038</v>
      </c>
      <c r="J571" s="104">
        <v>259114</v>
      </c>
      <c r="K571" s="119" t="str">
        <f>C571 &amp; D571 &amp;E571 &amp; F571 &amp; G571</f>
        <v>000070208102S2120600</v>
      </c>
      <c r="L571" s="107" t="s">
        <v>678</v>
      </c>
    </row>
    <row r="572" spans="1:12">
      <c r="A572" s="100" t="s">
        <v>544</v>
      </c>
      <c r="B572" s="101" t="s">
        <v>7</v>
      </c>
      <c r="C572" s="102" t="s">
        <v>72</v>
      </c>
      <c r="D572" s="125" t="s">
        <v>649</v>
      </c>
      <c r="E572" s="178" t="s">
        <v>677</v>
      </c>
      <c r="F572" s="189"/>
      <c r="G572" s="130" t="s">
        <v>13</v>
      </c>
      <c r="H572" s="97">
        <v>444152</v>
      </c>
      <c r="I572" s="103">
        <v>185038</v>
      </c>
      <c r="J572" s="104">
        <v>259114</v>
      </c>
      <c r="K572" s="119" t="str">
        <f>C572 &amp; D572 &amp;E572 &amp; F572 &amp; G572</f>
        <v>000070208102S2120620</v>
      </c>
      <c r="L572" s="107" t="s">
        <v>679</v>
      </c>
    </row>
    <row r="573" spans="1:12" s="85" customFormat="1">
      <c r="A573" s="80" t="s">
        <v>546</v>
      </c>
      <c r="B573" s="79" t="s">
        <v>7</v>
      </c>
      <c r="C573" s="122" t="s">
        <v>72</v>
      </c>
      <c r="D573" s="126" t="s">
        <v>649</v>
      </c>
      <c r="E573" s="187" t="s">
        <v>677</v>
      </c>
      <c r="F573" s="188"/>
      <c r="G573" s="123" t="s">
        <v>547</v>
      </c>
      <c r="H573" s="81">
        <v>444152</v>
      </c>
      <c r="I573" s="82">
        <v>185038</v>
      </c>
      <c r="J573" s="83">
        <f>IF(IF(H573="",0,H573)=0,0,(IF(H573&gt;0,IF(I573&gt;H573,0,H573-I573),IF(I573&gt;H573,H573-I573,0))))</f>
        <v>259114</v>
      </c>
      <c r="K573" s="119" t="str">
        <f>C573 &amp; D573 &amp;E573 &amp; F573 &amp; G573</f>
        <v>000070208102S2120622</v>
      </c>
      <c r="L573" s="84" t="str">
        <f>C573 &amp; D573 &amp;E573 &amp; F573 &amp; G573</f>
        <v>000070208102S2120622</v>
      </c>
    </row>
    <row r="574" spans="1:12" ht="90">
      <c r="A574" s="100" t="s">
        <v>680</v>
      </c>
      <c r="B574" s="101" t="s">
        <v>7</v>
      </c>
      <c r="C574" s="102" t="s">
        <v>72</v>
      </c>
      <c r="D574" s="125" t="s">
        <v>649</v>
      </c>
      <c r="E574" s="178" t="s">
        <v>682</v>
      </c>
      <c r="F574" s="189"/>
      <c r="G574" s="130" t="s">
        <v>72</v>
      </c>
      <c r="H574" s="97">
        <v>974637.5</v>
      </c>
      <c r="I574" s="103">
        <v>0</v>
      </c>
      <c r="J574" s="104">
        <v>974637.5</v>
      </c>
      <c r="K574" s="119" t="str">
        <f>C574 &amp; D574 &amp;E574 &amp; F574 &amp; G574</f>
        <v>0000702081Е250970000</v>
      </c>
      <c r="L574" s="107" t="s">
        <v>681</v>
      </c>
    </row>
    <row r="575" spans="1:12" ht="22.5">
      <c r="A575" s="100" t="s">
        <v>328</v>
      </c>
      <c r="B575" s="101" t="s">
        <v>7</v>
      </c>
      <c r="C575" s="102" t="s">
        <v>72</v>
      </c>
      <c r="D575" s="125" t="s">
        <v>649</v>
      </c>
      <c r="E575" s="178" t="s">
        <v>682</v>
      </c>
      <c r="F575" s="189"/>
      <c r="G575" s="130" t="s">
        <v>330</v>
      </c>
      <c r="H575" s="97">
        <v>974637.5</v>
      </c>
      <c r="I575" s="103">
        <v>0</v>
      </c>
      <c r="J575" s="104">
        <v>974637.5</v>
      </c>
      <c r="K575" s="119" t="str">
        <f>C575 &amp; D575 &amp;E575 &amp; F575 &amp; G575</f>
        <v>0000702081Е250970600</v>
      </c>
      <c r="L575" s="107" t="s">
        <v>683</v>
      </c>
    </row>
    <row r="576" spans="1:12">
      <c r="A576" s="100" t="s">
        <v>544</v>
      </c>
      <c r="B576" s="101" t="s">
        <v>7</v>
      </c>
      <c r="C576" s="102" t="s">
        <v>72</v>
      </c>
      <c r="D576" s="125" t="s">
        <v>649</v>
      </c>
      <c r="E576" s="178" t="s">
        <v>682</v>
      </c>
      <c r="F576" s="189"/>
      <c r="G576" s="130" t="s">
        <v>13</v>
      </c>
      <c r="H576" s="97">
        <v>974637.5</v>
      </c>
      <c r="I576" s="103">
        <v>0</v>
      </c>
      <c r="J576" s="104">
        <v>974637.5</v>
      </c>
      <c r="K576" s="119" t="str">
        <f>C576 &amp; D576 &amp;E576 &amp; F576 &amp; G576</f>
        <v>0000702081Е250970620</v>
      </c>
      <c r="L576" s="107" t="s">
        <v>684</v>
      </c>
    </row>
    <row r="577" spans="1:12" s="85" customFormat="1">
      <c r="A577" s="80" t="s">
        <v>546</v>
      </c>
      <c r="B577" s="79" t="s">
        <v>7</v>
      </c>
      <c r="C577" s="122" t="s">
        <v>72</v>
      </c>
      <c r="D577" s="126" t="s">
        <v>649</v>
      </c>
      <c r="E577" s="187" t="s">
        <v>682</v>
      </c>
      <c r="F577" s="188"/>
      <c r="G577" s="123" t="s">
        <v>547</v>
      </c>
      <c r="H577" s="81">
        <v>974637.5</v>
      </c>
      <c r="I577" s="82">
        <v>0</v>
      </c>
      <c r="J577" s="83">
        <f>IF(IF(H577="",0,H577)=0,0,(IF(H577&gt;0,IF(I577&gt;H577,0,H577-I577),IF(I577&gt;H577,H577-I577,0))))</f>
        <v>974637.5</v>
      </c>
      <c r="K577" s="119" t="str">
        <f>C577 &amp; D577 &amp;E577 &amp; F577 &amp; G577</f>
        <v>0000702081Е250970622</v>
      </c>
      <c r="L577" s="84" t="str">
        <f>C577 &amp; D577 &amp;E577 &amp; F577 &amp; G577</f>
        <v>0000702081Е250970622</v>
      </c>
    </row>
    <row r="578" spans="1:12">
      <c r="A578" s="100" t="s">
        <v>685</v>
      </c>
      <c r="B578" s="101" t="s">
        <v>7</v>
      </c>
      <c r="C578" s="102" t="s">
        <v>72</v>
      </c>
      <c r="D578" s="125" t="s">
        <v>649</v>
      </c>
      <c r="E578" s="178" t="s">
        <v>687</v>
      </c>
      <c r="F578" s="189"/>
      <c r="G578" s="130" t="s">
        <v>72</v>
      </c>
      <c r="H578" s="97">
        <v>45000</v>
      </c>
      <c r="I578" s="103">
        <v>25000</v>
      </c>
      <c r="J578" s="104">
        <v>20000</v>
      </c>
      <c r="K578" s="119" t="str">
        <f>C578 &amp; D578 &amp;E578 &amp; F578 &amp; G578</f>
        <v>00007020820310130000</v>
      </c>
      <c r="L578" s="107" t="s">
        <v>686</v>
      </c>
    </row>
    <row r="579" spans="1:12">
      <c r="A579" s="100" t="s">
        <v>305</v>
      </c>
      <c r="B579" s="101" t="s">
        <v>7</v>
      </c>
      <c r="C579" s="102" t="s">
        <v>72</v>
      </c>
      <c r="D579" s="125" t="s">
        <v>649</v>
      </c>
      <c r="E579" s="178" t="s">
        <v>687</v>
      </c>
      <c r="F579" s="189"/>
      <c r="G579" s="130" t="s">
        <v>307</v>
      </c>
      <c r="H579" s="97">
        <v>45000</v>
      </c>
      <c r="I579" s="103">
        <v>25000</v>
      </c>
      <c r="J579" s="104">
        <v>20000</v>
      </c>
      <c r="K579" s="119" t="str">
        <f>C579 &amp; D579 &amp;E579 &amp; F579 &amp; G579</f>
        <v>00007020820310130300</v>
      </c>
      <c r="L579" s="107" t="s">
        <v>688</v>
      </c>
    </row>
    <row r="580" spans="1:12" s="85" customFormat="1" ht="22.5">
      <c r="A580" s="80" t="s">
        <v>689</v>
      </c>
      <c r="B580" s="79" t="s">
        <v>7</v>
      </c>
      <c r="C580" s="122" t="s">
        <v>72</v>
      </c>
      <c r="D580" s="126" t="s">
        <v>649</v>
      </c>
      <c r="E580" s="187" t="s">
        <v>687</v>
      </c>
      <c r="F580" s="188"/>
      <c r="G580" s="123" t="s">
        <v>690</v>
      </c>
      <c r="H580" s="81">
        <v>45000</v>
      </c>
      <c r="I580" s="82">
        <v>25000</v>
      </c>
      <c r="J580" s="83">
        <f>IF(IF(H580="",0,H580)=0,0,(IF(H580&gt;0,IF(I580&gt;H580,0,H580-I580),IF(I580&gt;H580,H580-I580,0))))</f>
        <v>20000</v>
      </c>
      <c r="K580" s="119" t="str">
        <f>C580 &amp; D580 &amp;E580 &amp; F580 &amp; G580</f>
        <v>00007020820310130330</v>
      </c>
      <c r="L580" s="84" t="str">
        <f>C580 &amp; D580 &amp;E580 &amp; F580 &amp; G580</f>
        <v>00007020820310130330</v>
      </c>
    </row>
    <row r="581" spans="1:12" ht="45">
      <c r="A581" s="100" t="s">
        <v>691</v>
      </c>
      <c r="B581" s="101" t="s">
        <v>7</v>
      </c>
      <c r="C581" s="102" t="s">
        <v>72</v>
      </c>
      <c r="D581" s="125" t="s">
        <v>649</v>
      </c>
      <c r="E581" s="178" t="s">
        <v>693</v>
      </c>
      <c r="F581" s="189"/>
      <c r="G581" s="130" t="s">
        <v>72</v>
      </c>
      <c r="H581" s="97">
        <v>9673500</v>
      </c>
      <c r="I581" s="103">
        <v>7306749</v>
      </c>
      <c r="J581" s="104">
        <v>2366751</v>
      </c>
      <c r="K581" s="119" t="str">
        <f>C581 &amp; D581 &amp;E581 &amp; F581 &amp; G581</f>
        <v>00007020860101061000</v>
      </c>
      <c r="L581" s="107" t="s">
        <v>692</v>
      </c>
    </row>
    <row r="582" spans="1:12" ht="22.5">
      <c r="A582" s="100" t="s">
        <v>328</v>
      </c>
      <c r="B582" s="101" t="s">
        <v>7</v>
      </c>
      <c r="C582" s="102" t="s">
        <v>72</v>
      </c>
      <c r="D582" s="125" t="s">
        <v>649</v>
      </c>
      <c r="E582" s="178" t="s">
        <v>693</v>
      </c>
      <c r="F582" s="189"/>
      <c r="G582" s="130" t="s">
        <v>330</v>
      </c>
      <c r="H582" s="97">
        <v>9673500</v>
      </c>
      <c r="I582" s="103">
        <v>7306749</v>
      </c>
      <c r="J582" s="104">
        <v>2366751</v>
      </c>
      <c r="K582" s="119" t="str">
        <f>C582 &amp; D582 &amp;E582 &amp; F582 &amp; G582</f>
        <v>00007020860101061600</v>
      </c>
      <c r="L582" s="107" t="s">
        <v>694</v>
      </c>
    </row>
    <row r="583" spans="1:12">
      <c r="A583" s="100" t="s">
        <v>544</v>
      </c>
      <c r="B583" s="101" t="s">
        <v>7</v>
      </c>
      <c r="C583" s="102" t="s">
        <v>72</v>
      </c>
      <c r="D583" s="125" t="s">
        <v>649</v>
      </c>
      <c r="E583" s="178" t="s">
        <v>693</v>
      </c>
      <c r="F583" s="189"/>
      <c r="G583" s="130" t="s">
        <v>13</v>
      </c>
      <c r="H583" s="97">
        <v>9673500</v>
      </c>
      <c r="I583" s="103">
        <v>7306749</v>
      </c>
      <c r="J583" s="104">
        <v>2366751</v>
      </c>
      <c r="K583" s="119" t="str">
        <f>C583 &amp; D583 &amp;E583 &amp; F583 &amp; G583</f>
        <v>00007020860101061620</v>
      </c>
      <c r="L583" s="107" t="s">
        <v>695</v>
      </c>
    </row>
    <row r="584" spans="1:12" s="85" customFormat="1" ht="45">
      <c r="A584" s="80" t="s">
        <v>595</v>
      </c>
      <c r="B584" s="79" t="s">
        <v>7</v>
      </c>
      <c r="C584" s="122" t="s">
        <v>72</v>
      </c>
      <c r="D584" s="126" t="s">
        <v>649</v>
      </c>
      <c r="E584" s="187" t="s">
        <v>693</v>
      </c>
      <c r="F584" s="188"/>
      <c r="G584" s="123" t="s">
        <v>596</v>
      </c>
      <c r="H584" s="81">
        <v>9673500</v>
      </c>
      <c r="I584" s="82">
        <v>7306749</v>
      </c>
      <c r="J584" s="83">
        <f>IF(IF(H584="",0,H584)=0,0,(IF(H584&gt;0,IF(I584&gt;H584,0,H584-I584),IF(I584&gt;H584,H584-I584,0))))</f>
        <v>2366751</v>
      </c>
      <c r="K584" s="119" t="str">
        <f>C584 &amp; D584 &amp;E584 &amp; F584 &amp; G584</f>
        <v>00007020860101061621</v>
      </c>
      <c r="L584" s="84" t="str">
        <f>C584 &amp; D584 &amp;E584 &amp; F584 &amp; G584</f>
        <v>00007020860101061621</v>
      </c>
    </row>
    <row r="585" spans="1:12" ht="45">
      <c r="A585" s="100" t="s">
        <v>696</v>
      </c>
      <c r="B585" s="101" t="s">
        <v>7</v>
      </c>
      <c r="C585" s="102" t="s">
        <v>72</v>
      </c>
      <c r="D585" s="125" t="s">
        <v>649</v>
      </c>
      <c r="E585" s="178" t="s">
        <v>698</v>
      </c>
      <c r="F585" s="189"/>
      <c r="G585" s="130" t="s">
        <v>72</v>
      </c>
      <c r="H585" s="97">
        <v>2921503.4</v>
      </c>
      <c r="I585" s="103">
        <v>1974386.68</v>
      </c>
      <c r="J585" s="104">
        <v>947116.72</v>
      </c>
      <c r="K585" s="119" t="str">
        <f>C585 &amp; D585 &amp;E585 &amp; F585 &amp; G585</f>
        <v>00007020860101062000</v>
      </c>
      <c r="L585" s="107" t="s">
        <v>697</v>
      </c>
    </row>
    <row r="586" spans="1:12" ht="22.5">
      <c r="A586" s="100" t="s">
        <v>328</v>
      </c>
      <c r="B586" s="101" t="s">
        <v>7</v>
      </c>
      <c r="C586" s="102" t="s">
        <v>72</v>
      </c>
      <c r="D586" s="125" t="s">
        <v>649</v>
      </c>
      <c r="E586" s="178" t="s">
        <v>698</v>
      </c>
      <c r="F586" s="189"/>
      <c r="G586" s="130" t="s">
        <v>330</v>
      </c>
      <c r="H586" s="97">
        <v>2921503.4</v>
      </c>
      <c r="I586" s="103">
        <v>1974386.68</v>
      </c>
      <c r="J586" s="104">
        <v>947116.72</v>
      </c>
      <c r="K586" s="119" t="str">
        <f>C586 &amp; D586 &amp;E586 &amp; F586 &amp; G586</f>
        <v>00007020860101062600</v>
      </c>
      <c r="L586" s="107" t="s">
        <v>699</v>
      </c>
    </row>
    <row r="587" spans="1:12">
      <c r="A587" s="100" t="s">
        <v>544</v>
      </c>
      <c r="B587" s="101" t="s">
        <v>7</v>
      </c>
      <c r="C587" s="102" t="s">
        <v>72</v>
      </c>
      <c r="D587" s="125" t="s">
        <v>649</v>
      </c>
      <c r="E587" s="178" t="s">
        <v>698</v>
      </c>
      <c r="F587" s="189"/>
      <c r="G587" s="130" t="s">
        <v>13</v>
      </c>
      <c r="H587" s="97">
        <v>2921503.4</v>
      </c>
      <c r="I587" s="103">
        <v>1974386.68</v>
      </c>
      <c r="J587" s="104">
        <v>947116.72</v>
      </c>
      <c r="K587" s="119" t="str">
        <f>C587 &amp; D587 &amp;E587 &amp; F587 &amp; G587</f>
        <v>00007020860101062620</v>
      </c>
      <c r="L587" s="107" t="s">
        <v>700</v>
      </c>
    </row>
    <row r="588" spans="1:12" s="85" customFormat="1" ht="45">
      <c r="A588" s="80" t="s">
        <v>595</v>
      </c>
      <c r="B588" s="79" t="s">
        <v>7</v>
      </c>
      <c r="C588" s="122" t="s">
        <v>72</v>
      </c>
      <c r="D588" s="126" t="s">
        <v>649</v>
      </c>
      <c r="E588" s="187" t="s">
        <v>698</v>
      </c>
      <c r="F588" s="188"/>
      <c r="G588" s="123" t="s">
        <v>596</v>
      </c>
      <c r="H588" s="81">
        <v>2921503.4</v>
      </c>
      <c r="I588" s="82">
        <v>1974386.68</v>
      </c>
      <c r="J588" s="83">
        <f>IF(IF(H588="",0,H588)=0,0,(IF(H588&gt;0,IF(I588&gt;H588,0,H588-I588),IF(I588&gt;H588,H588-I588,0))))</f>
        <v>947116.72</v>
      </c>
      <c r="K588" s="119" t="str">
        <f>C588 &amp; D588 &amp;E588 &amp; F588 &amp; G588</f>
        <v>00007020860101062621</v>
      </c>
      <c r="L588" s="84" t="str">
        <f>C588 &amp; D588 &amp;E588 &amp; F588 &amp; G588</f>
        <v>00007020860101062621</v>
      </c>
    </row>
    <row r="589" spans="1:12" ht="45">
      <c r="A589" s="100" t="s">
        <v>701</v>
      </c>
      <c r="B589" s="101" t="s">
        <v>7</v>
      </c>
      <c r="C589" s="102" t="s">
        <v>72</v>
      </c>
      <c r="D589" s="125" t="s">
        <v>649</v>
      </c>
      <c r="E589" s="178" t="s">
        <v>703</v>
      </c>
      <c r="F589" s="189"/>
      <c r="G589" s="130" t="s">
        <v>72</v>
      </c>
      <c r="H589" s="97">
        <v>367200</v>
      </c>
      <c r="I589" s="103">
        <v>153000</v>
      </c>
      <c r="J589" s="104">
        <v>214200</v>
      </c>
      <c r="K589" s="119" t="str">
        <f>C589 &amp; D589 &amp;E589 &amp; F589 &amp; G589</f>
        <v>00007020860101063000</v>
      </c>
      <c r="L589" s="107" t="s">
        <v>702</v>
      </c>
    </row>
    <row r="590" spans="1:12" ht="22.5">
      <c r="A590" s="100" t="s">
        <v>328</v>
      </c>
      <c r="B590" s="101" t="s">
        <v>7</v>
      </c>
      <c r="C590" s="102" t="s">
        <v>72</v>
      </c>
      <c r="D590" s="125" t="s">
        <v>649</v>
      </c>
      <c r="E590" s="178" t="s">
        <v>703</v>
      </c>
      <c r="F590" s="189"/>
      <c r="G590" s="130" t="s">
        <v>330</v>
      </c>
      <c r="H590" s="97">
        <v>367200</v>
      </c>
      <c r="I590" s="103">
        <v>153000</v>
      </c>
      <c r="J590" s="104">
        <v>214200</v>
      </c>
      <c r="K590" s="119" t="str">
        <f>C590 &amp; D590 &amp;E590 &amp; F590 &amp; G590</f>
        <v>00007020860101063600</v>
      </c>
      <c r="L590" s="107" t="s">
        <v>704</v>
      </c>
    </row>
    <row r="591" spans="1:12">
      <c r="A591" s="100" t="s">
        <v>544</v>
      </c>
      <c r="B591" s="101" t="s">
        <v>7</v>
      </c>
      <c r="C591" s="102" t="s">
        <v>72</v>
      </c>
      <c r="D591" s="125" t="s">
        <v>649</v>
      </c>
      <c r="E591" s="178" t="s">
        <v>703</v>
      </c>
      <c r="F591" s="189"/>
      <c r="G591" s="130" t="s">
        <v>13</v>
      </c>
      <c r="H591" s="97">
        <v>367200</v>
      </c>
      <c r="I591" s="103">
        <v>153000</v>
      </c>
      <c r="J591" s="104">
        <v>214200</v>
      </c>
      <c r="K591" s="119" t="str">
        <f>C591 &amp; D591 &amp;E591 &amp; F591 &amp; G591</f>
        <v>00007020860101063620</v>
      </c>
      <c r="L591" s="107" t="s">
        <v>705</v>
      </c>
    </row>
    <row r="592" spans="1:12" s="85" customFormat="1" ht="45">
      <c r="A592" s="80" t="s">
        <v>595</v>
      </c>
      <c r="B592" s="79" t="s">
        <v>7</v>
      </c>
      <c r="C592" s="122" t="s">
        <v>72</v>
      </c>
      <c r="D592" s="126" t="s">
        <v>649</v>
      </c>
      <c r="E592" s="187" t="s">
        <v>703</v>
      </c>
      <c r="F592" s="188"/>
      <c r="G592" s="123" t="s">
        <v>596</v>
      </c>
      <c r="H592" s="81">
        <v>367200</v>
      </c>
      <c r="I592" s="82">
        <v>153000</v>
      </c>
      <c r="J592" s="83">
        <f>IF(IF(H592="",0,H592)=0,0,(IF(H592&gt;0,IF(I592&gt;H592,0,H592-I592),IF(I592&gt;H592,H592-I592,0))))</f>
        <v>214200</v>
      </c>
      <c r="K592" s="119" t="str">
        <f>C592 &amp; D592 &amp;E592 &amp; F592 &amp; G592</f>
        <v>00007020860101063621</v>
      </c>
      <c r="L592" s="84" t="str">
        <f>C592 &amp; D592 &amp;E592 &amp; F592 &amp; G592</f>
        <v>00007020860101063621</v>
      </c>
    </row>
    <row r="593" spans="1:12" ht="45">
      <c r="A593" s="100" t="s">
        <v>706</v>
      </c>
      <c r="B593" s="101" t="s">
        <v>7</v>
      </c>
      <c r="C593" s="102" t="s">
        <v>72</v>
      </c>
      <c r="D593" s="125" t="s">
        <v>649</v>
      </c>
      <c r="E593" s="178" t="s">
        <v>708</v>
      </c>
      <c r="F593" s="189"/>
      <c r="G593" s="130" t="s">
        <v>72</v>
      </c>
      <c r="H593" s="97">
        <v>5524410</v>
      </c>
      <c r="I593" s="103">
        <v>2637696</v>
      </c>
      <c r="J593" s="104">
        <v>2886714</v>
      </c>
      <c r="K593" s="119" t="str">
        <f>C593 &amp; D593 &amp;E593 &amp; F593 &amp; G593</f>
        <v>00007020860101064000</v>
      </c>
      <c r="L593" s="107" t="s">
        <v>707</v>
      </c>
    </row>
    <row r="594" spans="1:12" ht="22.5">
      <c r="A594" s="100" t="s">
        <v>328</v>
      </c>
      <c r="B594" s="101" t="s">
        <v>7</v>
      </c>
      <c r="C594" s="102" t="s">
        <v>72</v>
      </c>
      <c r="D594" s="125" t="s">
        <v>649</v>
      </c>
      <c r="E594" s="178" t="s">
        <v>708</v>
      </c>
      <c r="F594" s="189"/>
      <c r="G594" s="130" t="s">
        <v>330</v>
      </c>
      <c r="H594" s="97">
        <v>5524410</v>
      </c>
      <c r="I594" s="103">
        <v>2637696</v>
      </c>
      <c r="J594" s="104">
        <v>2886714</v>
      </c>
      <c r="K594" s="119" t="str">
        <f>C594 &amp; D594 &amp;E594 &amp; F594 &amp; G594</f>
        <v>00007020860101064600</v>
      </c>
      <c r="L594" s="107" t="s">
        <v>709</v>
      </c>
    </row>
    <row r="595" spans="1:12">
      <c r="A595" s="100" t="s">
        <v>544</v>
      </c>
      <c r="B595" s="101" t="s">
        <v>7</v>
      </c>
      <c r="C595" s="102" t="s">
        <v>72</v>
      </c>
      <c r="D595" s="125" t="s">
        <v>649</v>
      </c>
      <c r="E595" s="178" t="s">
        <v>708</v>
      </c>
      <c r="F595" s="189"/>
      <c r="G595" s="130" t="s">
        <v>13</v>
      </c>
      <c r="H595" s="97">
        <v>5524410</v>
      </c>
      <c r="I595" s="103">
        <v>2637696</v>
      </c>
      <c r="J595" s="104">
        <v>2886714</v>
      </c>
      <c r="K595" s="119" t="str">
        <f>C595 &amp; D595 &amp;E595 &amp; F595 &amp; G595</f>
        <v>00007020860101064620</v>
      </c>
      <c r="L595" s="107" t="s">
        <v>710</v>
      </c>
    </row>
    <row r="596" spans="1:12" s="85" customFormat="1" ht="45">
      <c r="A596" s="80" t="s">
        <v>595</v>
      </c>
      <c r="B596" s="79" t="s">
        <v>7</v>
      </c>
      <c r="C596" s="122" t="s">
        <v>72</v>
      </c>
      <c r="D596" s="126" t="s">
        <v>649</v>
      </c>
      <c r="E596" s="187" t="s">
        <v>708</v>
      </c>
      <c r="F596" s="188"/>
      <c r="G596" s="123" t="s">
        <v>596</v>
      </c>
      <c r="H596" s="81">
        <v>5524410</v>
      </c>
      <c r="I596" s="82">
        <v>2637696</v>
      </c>
      <c r="J596" s="83">
        <f>IF(IF(H596="",0,H596)=0,0,(IF(H596&gt;0,IF(I596&gt;H596,0,H596-I596),IF(I596&gt;H596,H596-I596,0))))</f>
        <v>2886714</v>
      </c>
      <c r="K596" s="119" t="str">
        <f>C596 &amp; D596 &amp;E596 &amp; F596 &amp; G596</f>
        <v>00007020860101064621</v>
      </c>
      <c r="L596" s="84" t="str">
        <f>C596 &amp; D596 &amp;E596 &amp; F596 &amp; G596</f>
        <v>00007020860101064621</v>
      </c>
    </row>
    <row r="597" spans="1:12" ht="112.5">
      <c r="A597" s="100" t="s">
        <v>607</v>
      </c>
      <c r="B597" s="101" t="s">
        <v>7</v>
      </c>
      <c r="C597" s="102" t="s">
        <v>72</v>
      </c>
      <c r="D597" s="125" t="s">
        <v>649</v>
      </c>
      <c r="E597" s="178" t="s">
        <v>609</v>
      </c>
      <c r="F597" s="189"/>
      <c r="G597" s="130" t="s">
        <v>72</v>
      </c>
      <c r="H597" s="97">
        <v>68369200</v>
      </c>
      <c r="I597" s="103">
        <v>26191000</v>
      </c>
      <c r="J597" s="104">
        <v>42178200</v>
      </c>
      <c r="K597" s="119" t="str">
        <f>C597 &amp; D597 &amp;E597 &amp; F597 &amp; G597</f>
        <v>00007020860170041000</v>
      </c>
      <c r="L597" s="107" t="s">
        <v>711</v>
      </c>
    </row>
    <row r="598" spans="1:12" ht="22.5">
      <c r="A598" s="100" t="s">
        <v>328</v>
      </c>
      <c r="B598" s="101" t="s">
        <v>7</v>
      </c>
      <c r="C598" s="102" t="s">
        <v>72</v>
      </c>
      <c r="D598" s="125" t="s">
        <v>649</v>
      </c>
      <c r="E598" s="178" t="s">
        <v>609</v>
      </c>
      <c r="F598" s="189"/>
      <c r="G598" s="130" t="s">
        <v>330</v>
      </c>
      <c r="H598" s="97">
        <v>68369200</v>
      </c>
      <c r="I598" s="103">
        <v>26191000</v>
      </c>
      <c r="J598" s="104">
        <v>42178200</v>
      </c>
      <c r="K598" s="119" t="str">
        <f>C598 &amp; D598 &amp;E598 &amp; F598 &amp; G598</f>
        <v>00007020860170041600</v>
      </c>
      <c r="L598" s="107" t="s">
        <v>712</v>
      </c>
    </row>
    <row r="599" spans="1:12">
      <c r="A599" s="100" t="s">
        <v>544</v>
      </c>
      <c r="B599" s="101" t="s">
        <v>7</v>
      </c>
      <c r="C599" s="102" t="s">
        <v>72</v>
      </c>
      <c r="D599" s="125" t="s">
        <v>649</v>
      </c>
      <c r="E599" s="178" t="s">
        <v>609</v>
      </c>
      <c r="F599" s="189"/>
      <c r="G599" s="130" t="s">
        <v>13</v>
      </c>
      <c r="H599" s="97">
        <v>68369200</v>
      </c>
      <c r="I599" s="103">
        <v>26191000</v>
      </c>
      <c r="J599" s="104">
        <v>42178200</v>
      </c>
      <c r="K599" s="119" t="str">
        <f>C599 &amp; D599 &amp;E599 &amp; F599 &amp; G599</f>
        <v>00007020860170041620</v>
      </c>
      <c r="L599" s="107" t="s">
        <v>713</v>
      </c>
    </row>
    <row r="600" spans="1:12" s="85" customFormat="1" ht="45">
      <c r="A600" s="80" t="s">
        <v>595</v>
      </c>
      <c r="B600" s="79" t="s">
        <v>7</v>
      </c>
      <c r="C600" s="122" t="s">
        <v>72</v>
      </c>
      <c r="D600" s="126" t="s">
        <v>649</v>
      </c>
      <c r="E600" s="187" t="s">
        <v>609</v>
      </c>
      <c r="F600" s="188"/>
      <c r="G600" s="123" t="s">
        <v>596</v>
      </c>
      <c r="H600" s="81">
        <v>68369200</v>
      </c>
      <c r="I600" s="82">
        <v>26191000</v>
      </c>
      <c r="J600" s="83">
        <f>IF(IF(H600="",0,H600)=0,0,(IF(H600&gt;0,IF(I600&gt;H600,0,H600-I600),IF(I600&gt;H600,H600-I600,0))))</f>
        <v>42178200</v>
      </c>
      <c r="K600" s="119" t="str">
        <f>C600 &amp; D600 &amp;E600 &amp; F600 &amp; G600</f>
        <v>00007020860170041621</v>
      </c>
      <c r="L600" s="84" t="str">
        <f>C600 &amp; D600 &amp;E600 &amp; F600 &amp; G600</f>
        <v>00007020860170041621</v>
      </c>
    </row>
    <row r="601" spans="1:12" ht="112.5">
      <c r="A601" s="100" t="s">
        <v>612</v>
      </c>
      <c r="B601" s="101" t="s">
        <v>7</v>
      </c>
      <c r="C601" s="102" t="s">
        <v>72</v>
      </c>
      <c r="D601" s="125" t="s">
        <v>649</v>
      </c>
      <c r="E601" s="178" t="s">
        <v>614</v>
      </c>
      <c r="F601" s="189"/>
      <c r="G601" s="130" t="s">
        <v>72</v>
      </c>
      <c r="H601" s="97">
        <v>20647500</v>
      </c>
      <c r="I601" s="103">
        <v>7977500</v>
      </c>
      <c r="J601" s="104">
        <v>12670000</v>
      </c>
      <c r="K601" s="119" t="str">
        <f>C601 &amp; D601 &amp;E601 &amp; F601 &amp; G601</f>
        <v>00007020860170042000</v>
      </c>
      <c r="L601" s="107" t="s">
        <v>714</v>
      </c>
    </row>
    <row r="602" spans="1:12" ht="22.5">
      <c r="A602" s="100" t="s">
        <v>328</v>
      </c>
      <c r="B602" s="101" t="s">
        <v>7</v>
      </c>
      <c r="C602" s="102" t="s">
        <v>72</v>
      </c>
      <c r="D602" s="125" t="s">
        <v>649</v>
      </c>
      <c r="E602" s="178" t="s">
        <v>614</v>
      </c>
      <c r="F602" s="189"/>
      <c r="G602" s="130" t="s">
        <v>330</v>
      </c>
      <c r="H602" s="97">
        <v>20647500</v>
      </c>
      <c r="I602" s="103">
        <v>7977500</v>
      </c>
      <c r="J602" s="104">
        <v>12670000</v>
      </c>
      <c r="K602" s="119" t="str">
        <f>C602 &amp; D602 &amp;E602 &amp; F602 &amp; G602</f>
        <v>00007020860170042600</v>
      </c>
      <c r="L602" s="107" t="s">
        <v>715</v>
      </c>
    </row>
    <row r="603" spans="1:12">
      <c r="A603" s="100" t="s">
        <v>544</v>
      </c>
      <c r="B603" s="101" t="s">
        <v>7</v>
      </c>
      <c r="C603" s="102" t="s">
        <v>72</v>
      </c>
      <c r="D603" s="125" t="s">
        <v>649</v>
      </c>
      <c r="E603" s="178" t="s">
        <v>614</v>
      </c>
      <c r="F603" s="189"/>
      <c r="G603" s="130" t="s">
        <v>13</v>
      </c>
      <c r="H603" s="97">
        <v>20647500</v>
      </c>
      <c r="I603" s="103">
        <v>7977500</v>
      </c>
      <c r="J603" s="104">
        <v>12670000</v>
      </c>
      <c r="K603" s="119" t="str">
        <f>C603 &amp; D603 &amp;E603 &amp; F603 &amp; G603</f>
        <v>00007020860170042620</v>
      </c>
      <c r="L603" s="107" t="s">
        <v>716</v>
      </c>
    </row>
    <row r="604" spans="1:12" s="85" customFormat="1" ht="45">
      <c r="A604" s="80" t="s">
        <v>595</v>
      </c>
      <c r="B604" s="79" t="s">
        <v>7</v>
      </c>
      <c r="C604" s="122" t="s">
        <v>72</v>
      </c>
      <c r="D604" s="126" t="s">
        <v>649</v>
      </c>
      <c r="E604" s="187" t="s">
        <v>614</v>
      </c>
      <c r="F604" s="188"/>
      <c r="G604" s="123" t="s">
        <v>596</v>
      </c>
      <c r="H604" s="81">
        <v>20647500</v>
      </c>
      <c r="I604" s="82">
        <v>7977500</v>
      </c>
      <c r="J604" s="83">
        <f>IF(IF(H604="",0,H604)=0,0,(IF(H604&gt;0,IF(I604&gt;H604,0,H604-I604),IF(I604&gt;H604,H604-I604,0))))</f>
        <v>12670000</v>
      </c>
      <c r="K604" s="119" t="str">
        <f>C604 &amp; D604 &amp;E604 &amp; F604 &amp; G604</f>
        <v>00007020860170042621</v>
      </c>
      <c r="L604" s="84" t="str">
        <f>C604 &amp; D604 &amp;E604 &amp; F604 &amp; G604</f>
        <v>00007020860170042621</v>
      </c>
    </row>
    <row r="605" spans="1:12" ht="112.5">
      <c r="A605" s="100" t="s">
        <v>617</v>
      </c>
      <c r="B605" s="101" t="s">
        <v>7</v>
      </c>
      <c r="C605" s="102" t="s">
        <v>72</v>
      </c>
      <c r="D605" s="125" t="s">
        <v>649</v>
      </c>
      <c r="E605" s="178" t="s">
        <v>619</v>
      </c>
      <c r="F605" s="189"/>
      <c r="G605" s="130" t="s">
        <v>72</v>
      </c>
      <c r="H605" s="97">
        <v>562000</v>
      </c>
      <c r="I605" s="103">
        <v>120000</v>
      </c>
      <c r="J605" s="104">
        <v>442000</v>
      </c>
      <c r="K605" s="119" t="str">
        <f>C605 &amp; D605 &amp;E605 &amp; F605 &amp; G605</f>
        <v>00007020860170043000</v>
      </c>
      <c r="L605" s="107" t="s">
        <v>717</v>
      </c>
    </row>
    <row r="606" spans="1:12" ht="22.5">
      <c r="A606" s="100" t="s">
        <v>328</v>
      </c>
      <c r="B606" s="101" t="s">
        <v>7</v>
      </c>
      <c r="C606" s="102" t="s">
        <v>72</v>
      </c>
      <c r="D606" s="125" t="s">
        <v>649</v>
      </c>
      <c r="E606" s="178" t="s">
        <v>619</v>
      </c>
      <c r="F606" s="189"/>
      <c r="G606" s="130" t="s">
        <v>330</v>
      </c>
      <c r="H606" s="97">
        <v>562000</v>
      </c>
      <c r="I606" s="103">
        <v>120000</v>
      </c>
      <c r="J606" s="104">
        <v>442000</v>
      </c>
      <c r="K606" s="119" t="str">
        <f>C606 &amp; D606 &amp;E606 &amp; F606 &amp; G606</f>
        <v>00007020860170043600</v>
      </c>
      <c r="L606" s="107" t="s">
        <v>718</v>
      </c>
    </row>
    <row r="607" spans="1:12">
      <c r="A607" s="100" t="s">
        <v>544</v>
      </c>
      <c r="B607" s="101" t="s">
        <v>7</v>
      </c>
      <c r="C607" s="102" t="s">
        <v>72</v>
      </c>
      <c r="D607" s="125" t="s">
        <v>649</v>
      </c>
      <c r="E607" s="178" t="s">
        <v>619</v>
      </c>
      <c r="F607" s="189"/>
      <c r="G607" s="130" t="s">
        <v>13</v>
      </c>
      <c r="H607" s="97">
        <v>562000</v>
      </c>
      <c r="I607" s="103">
        <v>120000</v>
      </c>
      <c r="J607" s="104">
        <v>442000</v>
      </c>
      <c r="K607" s="119" t="str">
        <f>C607 &amp; D607 &amp;E607 &amp; F607 &amp; G607</f>
        <v>00007020860170043620</v>
      </c>
      <c r="L607" s="107" t="s">
        <v>719</v>
      </c>
    </row>
    <row r="608" spans="1:12" s="85" customFormat="1" ht="45">
      <c r="A608" s="80" t="s">
        <v>595</v>
      </c>
      <c r="B608" s="79" t="s">
        <v>7</v>
      </c>
      <c r="C608" s="122" t="s">
        <v>72</v>
      </c>
      <c r="D608" s="126" t="s">
        <v>649</v>
      </c>
      <c r="E608" s="187" t="s">
        <v>619</v>
      </c>
      <c r="F608" s="188"/>
      <c r="G608" s="123" t="s">
        <v>596</v>
      </c>
      <c r="H608" s="81">
        <v>562000</v>
      </c>
      <c r="I608" s="82">
        <v>120000</v>
      </c>
      <c r="J608" s="83">
        <f>IF(IF(H608="",0,H608)=0,0,(IF(H608&gt;0,IF(I608&gt;H608,0,H608-I608),IF(I608&gt;H608,H608-I608,0))))</f>
        <v>442000</v>
      </c>
      <c r="K608" s="119" t="str">
        <f>C608 &amp; D608 &amp;E608 &amp; F608 &amp; G608</f>
        <v>00007020860170043621</v>
      </c>
      <c r="L608" s="84" t="str">
        <f>C608 &amp; D608 &amp;E608 &amp; F608 &amp; G608</f>
        <v>00007020860170043621</v>
      </c>
    </row>
    <row r="609" spans="1:12" ht="78.75">
      <c r="A609" s="100" t="s">
        <v>361</v>
      </c>
      <c r="B609" s="101" t="s">
        <v>7</v>
      </c>
      <c r="C609" s="102" t="s">
        <v>72</v>
      </c>
      <c r="D609" s="125" t="s">
        <v>649</v>
      </c>
      <c r="E609" s="178" t="s">
        <v>721</v>
      </c>
      <c r="F609" s="189"/>
      <c r="G609" s="130" t="s">
        <v>72</v>
      </c>
      <c r="H609" s="97">
        <v>30594800</v>
      </c>
      <c r="I609" s="103">
        <v>20550336.09</v>
      </c>
      <c r="J609" s="104">
        <v>10044463.91</v>
      </c>
      <c r="K609" s="119" t="str">
        <f>C609 &amp; D609 &amp;E609 &amp; F609 &amp; G609</f>
        <v>00007020860172300000</v>
      </c>
      <c r="L609" s="107" t="s">
        <v>720</v>
      </c>
    </row>
    <row r="610" spans="1:12" ht="22.5">
      <c r="A610" s="100" t="s">
        <v>328</v>
      </c>
      <c r="B610" s="101" t="s">
        <v>7</v>
      </c>
      <c r="C610" s="102" t="s">
        <v>72</v>
      </c>
      <c r="D610" s="125" t="s">
        <v>649</v>
      </c>
      <c r="E610" s="178" t="s">
        <v>721</v>
      </c>
      <c r="F610" s="189"/>
      <c r="G610" s="130" t="s">
        <v>330</v>
      </c>
      <c r="H610" s="97">
        <v>30594800</v>
      </c>
      <c r="I610" s="103">
        <v>20550336.09</v>
      </c>
      <c r="J610" s="104">
        <v>10044463.91</v>
      </c>
      <c r="K610" s="119" t="str">
        <f>C610 &amp; D610 &amp;E610 &amp; F610 &amp; G610</f>
        <v>00007020860172300600</v>
      </c>
      <c r="L610" s="107" t="s">
        <v>722</v>
      </c>
    </row>
    <row r="611" spans="1:12">
      <c r="A611" s="100" t="s">
        <v>544</v>
      </c>
      <c r="B611" s="101" t="s">
        <v>7</v>
      </c>
      <c r="C611" s="102" t="s">
        <v>72</v>
      </c>
      <c r="D611" s="125" t="s">
        <v>649</v>
      </c>
      <c r="E611" s="178" t="s">
        <v>721</v>
      </c>
      <c r="F611" s="189"/>
      <c r="G611" s="130" t="s">
        <v>13</v>
      </c>
      <c r="H611" s="97">
        <v>30594800</v>
      </c>
      <c r="I611" s="103">
        <v>20550336.09</v>
      </c>
      <c r="J611" s="104">
        <v>10044463.91</v>
      </c>
      <c r="K611" s="119" t="str">
        <f>C611 &amp; D611 &amp;E611 &amp; F611 &amp; G611</f>
        <v>00007020860172300620</v>
      </c>
      <c r="L611" s="107" t="s">
        <v>723</v>
      </c>
    </row>
    <row r="612" spans="1:12" s="85" customFormat="1" ht="45">
      <c r="A612" s="80" t="s">
        <v>595</v>
      </c>
      <c r="B612" s="79" t="s">
        <v>7</v>
      </c>
      <c r="C612" s="122" t="s">
        <v>72</v>
      </c>
      <c r="D612" s="126" t="s">
        <v>649</v>
      </c>
      <c r="E612" s="187" t="s">
        <v>721</v>
      </c>
      <c r="F612" s="188"/>
      <c r="G612" s="123" t="s">
        <v>596</v>
      </c>
      <c r="H612" s="81">
        <v>30594800</v>
      </c>
      <c r="I612" s="82">
        <v>20550336.09</v>
      </c>
      <c r="J612" s="83">
        <f>IF(IF(H612="",0,H612)=0,0,(IF(H612&gt;0,IF(I612&gt;H612,0,H612-I612),IF(I612&gt;H612,H612-I612,0))))</f>
        <v>10044463.91</v>
      </c>
      <c r="K612" s="119" t="str">
        <f>C612 &amp; D612 &amp;E612 &amp; F612 &amp; G612</f>
        <v>00007020860172300621</v>
      </c>
      <c r="L612" s="84" t="str">
        <f>C612 &amp; D612 &amp;E612 &amp; F612 &amp; G612</f>
        <v>00007020860172300621</v>
      </c>
    </row>
    <row r="613" spans="1:12" ht="45">
      <c r="A613" s="100" t="s">
        <v>366</v>
      </c>
      <c r="B613" s="101" t="s">
        <v>7</v>
      </c>
      <c r="C613" s="102" t="s">
        <v>72</v>
      </c>
      <c r="D613" s="125" t="s">
        <v>649</v>
      </c>
      <c r="E613" s="178" t="s">
        <v>725</v>
      </c>
      <c r="F613" s="189"/>
      <c r="G613" s="130" t="s">
        <v>72</v>
      </c>
      <c r="H613" s="97">
        <v>7648800</v>
      </c>
      <c r="I613" s="103">
        <v>4943590.16</v>
      </c>
      <c r="J613" s="104">
        <v>2705209.84</v>
      </c>
      <c r="K613" s="119" t="str">
        <f>C613 &amp; D613 &amp;E613 &amp; F613 &amp; G613</f>
        <v>000070208601S2300000</v>
      </c>
      <c r="L613" s="107" t="s">
        <v>724</v>
      </c>
    </row>
    <row r="614" spans="1:12" ht="22.5">
      <c r="A614" s="100" t="s">
        <v>328</v>
      </c>
      <c r="B614" s="101" t="s">
        <v>7</v>
      </c>
      <c r="C614" s="102" t="s">
        <v>72</v>
      </c>
      <c r="D614" s="125" t="s">
        <v>649</v>
      </c>
      <c r="E614" s="178" t="s">
        <v>725</v>
      </c>
      <c r="F614" s="189"/>
      <c r="G614" s="130" t="s">
        <v>330</v>
      </c>
      <c r="H614" s="97">
        <v>7648800</v>
      </c>
      <c r="I614" s="103">
        <v>4943590.16</v>
      </c>
      <c r="J614" s="104">
        <v>2705209.84</v>
      </c>
      <c r="K614" s="119" t="str">
        <f>C614 &amp; D614 &amp;E614 &amp; F614 &amp; G614</f>
        <v>000070208601S2300600</v>
      </c>
      <c r="L614" s="107" t="s">
        <v>726</v>
      </c>
    </row>
    <row r="615" spans="1:12">
      <c r="A615" s="100" t="s">
        <v>544</v>
      </c>
      <c r="B615" s="101" t="s">
        <v>7</v>
      </c>
      <c r="C615" s="102" t="s">
        <v>72</v>
      </c>
      <c r="D615" s="125" t="s">
        <v>649</v>
      </c>
      <c r="E615" s="178" t="s">
        <v>725</v>
      </c>
      <c r="F615" s="189"/>
      <c r="G615" s="130" t="s">
        <v>13</v>
      </c>
      <c r="H615" s="97">
        <v>7648800</v>
      </c>
      <c r="I615" s="103">
        <v>4943590.16</v>
      </c>
      <c r="J615" s="104">
        <v>2705209.84</v>
      </c>
      <c r="K615" s="119" t="str">
        <f>C615 &amp; D615 &amp;E615 &amp; F615 &amp; G615</f>
        <v>000070208601S2300620</v>
      </c>
      <c r="L615" s="107" t="s">
        <v>727</v>
      </c>
    </row>
    <row r="616" spans="1:12" s="85" customFormat="1" ht="45">
      <c r="A616" s="80" t="s">
        <v>595</v>
      </c>
      <c r="B616" s="79" t="s">
        <v>7</v>
      </c>
      <c r="C616" s="122" t="s">
        <v>72</v>
      </c>
      <c r="D616" s="126" t="s">
        <v>649</v>
      </c>
      <c r="E616" s="187" t="s">
        <v>725</v>
      </c>
      <c r="F616" s="188"/>
      <c r="G616" s="123" t="s">
        <v>596</v>
      </c>
      <c r="H616" s="81">
        <v>7648800</v>
      </c>
      <c r="I616" s="82">
        <v>4943590.16</v>
      </c>
      <c r="J616" s="83">
        <f>IF(IF(H616="",0,H616)=0,0,(IF(H616&gt;0,IF(I616&gt;H616,0,H616-I616),IF(I616&gt;H616,H616-I616,0))))</f>
        <v>2705209.84</v>
      </c>
      <c r="K616" s="119" t="str">
        <f>C616 &amp; D616 &amp;E616 &amp; F616 &amp; G616</f>
        <v>000070208601S2300621</v>
      </c>
      <c r="L616" s="84" t="str">
        <f>C616 &amp; D616 &amp;E616 &amp; F616 &amp; G616</f>
        <v>000070208601S2300621</v>
      </c>
    </row>
    <row r="617" spans="1:12" ht="101.25">
      <c r="A617" s="100" t="s">
        <v>728</v>
      </c>
      <c r="B617" s="101" t="s">
        <v>7</v>
      </c>
      <c r="C617" s="102" t="s">
        <v>72</v>
      </c>
      <c r="D617" s="125" t="s">
        <v>649</v>
      </c>
      <c r="E617" s="178" t="s">
        <v>730</v>
      </c>
      <c r="F617" s="189"/>
      <c r="G617" s="130" t="s">
        <v>72</v>
      </c>
      <c r="H617" s="97">
        <v>1718300</v>
      </c>
      <c r="I617" s="103">
        <v>717600</v>
      </c>
      <c r="J617" s="104">
        <v>1000700</v>
      </c>
      <c r="K617" s="119" t="str">
        <f>C617 &amp; D617 &amp;E617 &amp; F617 &amp; G617</f>
        <v>00007020860270061000</v>
      </c>
      <c r="L617" s="107" t="s">
        <v>729</v>
      </c>
    </row>
    <row r="618" spans="1:12" ht="22.5">
      <c r="A618" s="100" t="s">
        <v>328</v>
      </c>
      <c r="B618" s="101" t="s">
        <v>7</v>
      </c>
      <c r="C618" s="102" t="s">
        <v>72</v>
      </c>
      <c r="D618" s="125" t="s">
        <v>649</v>
      </c>
      <c r="E618" s="178" t="s">
        <v>730</v>
      </c>
      <c r="F618" s="189"/>
      <c r="G618" s="130" t="s">
        <v>330</v>
      </c>
      <c r="H618" s="97">
        <v>1718300</v>
      </c>
      <c r="I618" s="103">
        <v>717600</v>
      </c>
      <c r="J618" s="104">
        <v>1000700</v>
      </c>
      <c r="K618" s="119" t="str">
        <f>C618 &amp; D618 &amp;E618 &amp; F618 &amp; G618</f>
        <v>00007020860270061600</v>
      </c>
      <c r="L618" s="107" t="s">
        <v>731</v>
      </c>
    </row>
    <row r="619" spans="1:12">
      <c r="A619" s="100" t="s">
        <v>331</v>
      </c>
      <c r="B619" s="101" t="s">
        <v>7</v>
      </c>
      <c r="C619" s="102" t="s">
        <v>72</v>
      </c>
      <c r="D619" s="125" t="s">
        <v>649</v>
      </c>
      <c r="E619" s="178" t="s">
        <v>730</v>
      </c>
      <c r="F619" s="189"/>
      <c r="G619" s="130" t="s">
        <v>333</v>
      </c>
      <c r="H619" s="97">
        <v>1718300</v>
      </c>
      <c r="I619" s="103">
        <v>717600</v>
      </c>
      <c r="J619" s="104">
        <v>1000700</v>
      </c>
      <c r="K619" s="119" t="str">
        <f>C619 &amp; D619 &amp;E619 &amp; F619 &amp; G619</f>
        <v>00007020860270061610</v>
      </c>
      <c r="L619" s="107" t="s">
        <v>732</v>
      </c>
    </row>
    <row r="620" spans="1:12" s="85" customFormat="1" ht="45">
      <c r="A620" s="80" t="s">
        <v>334</v>
      </c>
      <c r="B620" s="79" t="s">
        <v>7</v>
      </c>
      <c r="C620" s="122" t="s">
        <v>72</v>
      </c>
      <c r="D620" s="126" t="s">
        <v>649</v>
      </c>
      <c r="E620" s="187" t="s">
        <v>730</v>
      </c>
      <c r="F620" s="188"/>
      <c r="G620" s="123" t="s">
        <v>335</v>
      </c>
      <c r="H620" s="81">
        <v>1718300</v>
      </c>
      <c r="I620" s="82">
        <v>717600</v>
      </c>
      <c r="J620" s="83">
        <f>IF(IF(H620="",0,H620)=0,0,(IF(H620&gt;0,IF(I620&gt;H620,0,H620-I620),IF(I620&gt;H620,H620-I620,0))))</f>
        <v>1000700</v>
      </c>
      <c r="K620" s="119" t="str">
        <f>C620 &amp; D620 &amp;E620 &amp; F620 &amp; G620</f>
        <v>00007020860270061611</v>
      </c>
      <c r="L620" s="84" t="str">
        <f>C620 &amp; D620 &amp;E620 &amp; F620 &amp; G620</f>
        <v>00007020860270061611</v>
      </c>
    </row>
    <row r="621" spans="1:12" ht="101.25">
      <c r="A621" s="100" t="s">
        <v>733</v>
      </c>
      <c r="B621" s="101" t="s">
        <v>7</v>
      </c>
      <c r="C621" s="102" t="s">
        <v>72</v>
      </c>
      <c r="D621" s="125" t="s">
        <v>649</v>
      </c>
      <c r="E621" s="178" t="s">
        <v>735</v>
      </c>
      <c r="F621" s="189"/>
      <c r="G621" s="130" t="s">
        <v>72</v>
      </c>
      <c r="H621" s="97">
        <v>518900</v>
      </c>
      <c r="I621" s="103">
        <v>216900</v>
      </c>
      <c r="J621" s="104">
        <v>302000</v>
      </c>
      <c r="K621" s="119" t="str">
        <f>C621 &amp; D621 &amp;E621 &amp; F621 &amp; G621</f>
        <v>00007020860270062000</v>
      </c>
      <c r="L621" s="107" t="s">
        <v>734</v>
      </c>
    </row>
    <row r="622" spans="1:12" ht="22.5">
      <c r="A622" s="100" t="s">
        <v>328</v>
      </c>
      <c r="B622" s="101" t="s">
        <v>7</v>
      </c>
      <c r="C622" s="102" t="s">
        <v>72</v>
      </c>
      <c r="D622" s="125" t="s">
        <v>649</v>
      </c>
      <c r="E622" s="178" t="s">
        <v>735</v>
      </c>
      <c r="F622" s="189"/>
      <c r="G622" s="130" t="s">
        <v>330</v>
      </c>
      <c r="H622" s="97">
        <v>518900</v>
      </c>
      <c r="I622" s="103">
        <v>216900</v>
      </c>
      <c r="J622" s="104">
        <v>302000</v>
      </c>
      <c r="K622" s="119" t="str">
        <f>C622 &amp; D622 &amp;E622 &amp; F622 &amp; G622</f>
        <v>00007020860270062600</v>
      </c>
      <c r="L622" s="107" t="s">
        <v>736</v>
      </c>
    </row>
    <row r="623" spans="1:12">
      <c r="A623" s="100" t="s">
        <v>331</v>
      </c>
      <c r="B623" s="101" t="s">
        <v>7</v>
      </c>
      <c r="C623" s="102" t="s">
        <v>72</v>
      </c>
      <c r="D623" s="125" t="s">
        <v>649</v>
      </c>
      <c r="E623" s="178" t="s">
        <v>735</v>
      </c>
      <c r="F623" s="189"/>
      <c r="G623" s="130" t="s">
        <v>333</v>
      </c>
      <c r="H623" s="97">
        <v>518900</v>
      </c>
      <c r="I623" s="103">
        <v>216900</v>
      </c>
      <c r="J623" s="104">
        <v>302000</v>
      </c>
      <c r="K623" s="119" t="str">
        <f>C623 &amp; D623 &amp;E623 &amp; F623 &amp; G623</f>
        <v>00007020860270062610</v>
      </c>
      <c r="L623" s="107" t="s">
        <v>737</v>
      </c>
    </row>
    <row r="624" spans="1:12" s="85" customFormat="1" ht="45">
      <c r="A624" s="80" t="s">
        <v>334</v>
      </c>
      <c r="B624" s="79" t="s">
        <v>7</v>
      </c>
      <c r="C624" s="122" t="s">
        <v>72</v>
      </c>
      <c r="D624" s="126" t="s">
        <v>649</v>
      </c>
      <c r="E624" s="187" t="s">
        <v>735</v>
      </c>
      <c r="F624" s="188"/>
      <c r="G624" s="123" t="s">
        <v>335</v>
      </c>
      <c r="H624" s="81">
        <v>518900</v>
      </c>
      <c r="I624" s="82">
        <v>216900</v>
      </c>
      <c r="J624" s="83">
        <f>IF(IF(H624="",0,H624)=0,0,(IF(H624&gt;0,IF(I624&gt;H624,0,H624-I624),IF(I624&gt;H624,H624-I624,0))))</f>
        <v>302000</v>
      </c>
      <c r="K624" s="119" t="str">
        <f>C624 &amp; D624 &amp;E624 &amp; F624 &amp; G624</f>
        <v>00007020860270062611</v>
      </c>
      <c r="L624" s="84" t="str">
        <f>C624 &amp; D624 &amp;E624 &amp; F624 &amp; G624</f>
        <v>00007020860270062611</v>
      </c>
    </row>
    <row r="625" spans="1:12" ht="90">
      <c r="A625" s="100" t="s">
        <v>738</v>
      </c>
      <c r="B625" s="101" t="s">
        <v>7</v>
      </c>
      <c r="C625" s="102" t="s">
        <v>72</v>
      </c>
      <c r="D625" s="125" t="s">
        <v>649</v>
      </c>
      <c r="E625" s="178" t="s">
        <v>740</v>
      </c>
      <c r="F625" s="189"/>
      <c r="G625" s="130" t="s">
        <v>72</v>
      </c>
      <c r="H625" s="97">
        <v>5056300</v>
      </c>
      <c r="I625" s="103">
        <v>2414700</v>
      </c>
      <c r="J625" s="104">
        <v>2641600</v>
      </c>
      <c r="K625" s="119" t="str">
        <f>C625 &amp; D625 &amp;E625 &amp; F625 &amp; G625</f>
        <v>00007020860270066000</v>
      </c>
      <c r="L625" s="107" t="s">
        <v>739</v>
      </c>
    </row>
    <row r="626" spans="1:12" ht="22.5">
      <c r="A626" s="100" t="s">
        <v>328</v>
      </c>
      <c r="B626" s="101" t="s">
        <v>7</v>
      </c>
      <c r="C626" s="102" t="s">
        <v>72</v>
      </c>
      <c r="D626" s="125" t="s">
        <v>649</v>
      </c>
      <c r="E626" s="178" t="s">
        <v>740</v>
      </c>
      <c r="F626" s="189"/>
      <c r="G626" s="130" t="s">
        <v>330</v>
      </c>
      <c r="H626" s="97">
        <v>5056300</v>
      </c>
      <c r="I626" s="103">
        <v>2414700</v>
      </c>
      <c r="J626" s="104">
        <v>2641600</v>
      </c>
      <c r="K626" s="119" t="str">
        <f>C626 &amp; D626 &amp;E626 &amp; F626 &amp; G626</f>
        <v>00007020860270066600</v>
      </c>
      <c r="L626" s="107" t="s">
        <v>741</v>
      </c>
    </row>
    <row r="627" spans="1:12">
      <c r="A627" s="100" t="s">
        <v>331</v>
      </c>
      <c r="B627" s="101" t="s">
        <v>7</v>
      </c>
      <c r="C627" s="102" t="s">
        <v>72</v>
      </c>
      <c r="D627" s="125" t="s">
        <v>649</v>
      </c>
      <c r="E627" s="178" t="s">
        <v>740</v>
      </c>
      <c r="F627" s="189"/>
      <c r="G627" s="130" t="s">
        <v>333</v>
      </c>
      <c r="H627" s="97">
        <v>5056300</v>
      </c>
      <c r="I627" s="103">
        <v>2414700</v>
      </c>
      <c r="J627" s="104">
        <v>2641600</v>
      </c>
      <c r="K627" s="119" t="str">
        <f>C627 &amp; D627 &amp;E627 &amp; F627 &amp; G627</f>
        <v>00007020860270066610</v>
      </c>
      <c r="L627" s="107" t="s">
        <v>742</v>
      </c>
    </row>
    <row r="628" spans="1:12" s="85" customFormat="1" ht="45">
      <c r="A628" s="80" t="s">
        <v>334</v>
      </c>
      <c r="B628" s="79" t="s">
        <v>7</v>
      </c>
      <c r="C628" s="122" t="s">
        <v>72</v>
      </c>
      <c r="D628" s="126" t="s">
        <v>649</v>
      </c>
      <c r="E628" s="187" t="s">
        <v>740</v>
      </c>
      <c r="F628" s="188"/>
      <c r="G628" s="123" t="s">
        <v>335</v>
      </c>
      <c r="H628" s="81">
        <v>5056300</v>
      </c>
      <c r="I628" s="82">
        <v>2414700</v>
      </c>
      <c r="J628" s="83">
        <f>IF(IF(H628="",0,H628)=0,0,(IF(H628&gt;0,IF(I628&gt;H628,0,H628-I628),IF(I628&gt;H628,H628-I628,0))))</f>
        <v>2641600</v>
      </c>
      <c r="K628" s="119" t="str">
        <f>C628 &amp; D628 &amp;E628 &amp; F628 &amp; G628</f>
        <v>00007020860270066611</v>
      </c>
      <c r="L628" s="84" t="str">
        <f>C628 &amp; D628 &amp;E628 &amp; F628 &amp; G628</f>
        <v>00007020860270066611</v>
      </c>
    </row>
    <row r="629" spans="1:12" ht="101.25">
      <c r="A629" s="100" t="s">
        <v>627</v>
      </c>
      <c r="B629" s="101" t="s">
        <v>7</v>
      </c>
      <c r="C629" s="102" t="s">
        <v>72</v>
      </c>
      <c r="D629" s="125" t="s">
        <v>649</v>
      </c>
      <c r="E629" s="178" t="s">
        <v>629</v>
      </c>
      <c r="F629" s="189"/>
      <c r="G629" s="130" t="s">
        <v>72</v>
      </c>
      <c r="H629" s="97">
        <v>2557684</v>
      </c>
      <c r="I629" s="103">
        <v>1077900</v>
      </c>
      <c r="J629" s="104">
        <v>1479784</v>
      </c>
      <c r="K629" s="119" t="str">
        <f>C629 &amp; D629 &amp;E629 &amp; F629 &amp; G629</f>
        <v>00007020860270067000</v>
      </c>
      <c r="L629" s="107" t="s">
        <v>743</v>
      </c>
    </row>
    <row r="630" spans="1:12" ht="22.5">
      <c r="A630" s="100" t="s">
        <v>328</v>
      </c>
      <c r="B630" s="101" t="s">
        <v>7</v>
      </c>
      <c r="C630" s="102" t="s">
        <v>72</v>
      </c>
      <c r="D630" s="125" t="s">
        <v>649</v>
      </c>
      <c r="E630" s="178" t="s">
        <v>629</v>
      </c>
      <c r="F630" s="189"/>
      <c r="G630" s="130" t="s">
        <v>330</v>
      </c>
      <c r="H630" s="97">
        <v>2557684</v>
      </c>
      <c r="I630" s="103">
        <v>1077900</v>
      </c>
      <c r="J630" s="104">
        <v>1479784</v>
      </c>
      <c r="K630" s="119" t="str">
        <f>C630 &amp; D630 &amp;E630 &amp; F630 &amp; G630</f>
        <v>00007020860270067600</v>
      </c>
      <c r="L630" s="107" t="s">
        <v>744</v>
      </c>
    </row>
    <row r="631" spans="1:12">
      <c r="A631" s="100" t="s">
        <v>544</v>
      </c>
      <c r="B631" s="101" t="s">
        <v>7</v>
      </c>
      <c r="C631" s="102" t="s">
        <v>72</v>
      </c>
      <c r="D631" s="125" t="s">
        <v>649</v>
      </c>
      <c r="E631" s="178" t="s">
        <v>629</v>
      </c>
      <c r="F631" s="189"/>
      <c r="G631" s="130" t="s">
        <v>13</v>
      </c>
      <c r="H631" s="97">
        <v>2557684</v>
      </c>
      <c r="I631" s="103">
        <v>1077900</v>
      </c>
      <c r="J631" s="104">
        <v>1479784</v>
      </c>
      <c r="K631" s="119" t="str">
        <f>C631 &amp; D631 &amp;E631 &amp; F631 &amp; G631</f>
        <v>00007020860270067620</v>
      </c>
      <c r="L631" s="107" t="s">
        <v>745</v>
      </c>
    </row>
    <row r="632" spans="1:12" s="85" customFormat="1">
      <c r="A632" s="80" t="s">
        <v>546</v>
      </c>
      <c r="B632" s="79" t="s">
        <v>7</v>
      </c>
      <c r="C632" s="122" t="s">
        <v>72</v>
      </c>
      <c r="D632" s="126" t="s">
        <v>649</v>
      </c>
      <c r="E632" s="187" t="s">
        <v>629</v>
      </c>
      <c r="F632" s="188"/>
      <c r="G632" s="123" t="s">
        <v>547</v>
      </c>
      <c r="H632" s="81">
        <v>2557684</v>
      </c>
      <c r="I632" s="82">
        <v>1077900</v>
      </c>
      <c r="J632" s="83">
        <f>IF(IF(H632="",0,H632)=0,0,(IF(H632&gt;0,IF(I632&gt;H632,0,H632-I632),IF(I632&gt;H632,H632-I632,0))))</f>
        <v>1479784</v>
      </c>
      <c r="K632" s="119" t="str">
        <f>C632 &amp; D632 &amp;E632 &amp; F632 &amp; G632</f>
        <v>00007020860270067622</v>
      </c>
      <c r="L632" s="84" t="str">
        <f>C632 &amp; D632 &amp;E632 &amp; F632 &amp; G632</f>
        <v>00007020860270067622</v>
      </c>
    </row>
    <row r="633" spans="1:12" ht="101.25">
      <c r="A633" s="100" t="s">
        <v>746</v>
      </c>
      <c r="B633" s="101" t="s">
        <v>7</v>
      </c>
      <c r="C633" s="102" t="s">
        <v>72</v>
      </c>
      <c r="D633" s="125" t="s">
        <v>649</v>
      </c>
      <c r="E633" s="178" t="s">
        <v>748</v>
      </c>
      <c r="F633" s="189"/>
      <c r="G633" s="130" t="s">
        <v>72</v>
      </c>
      <c r="H633" s="97">
        <v>1822900</v>
      </c>
      <c r="I633" s="103">
        <v>737271</v>
      </c>
      <c r="J633" s="104">
        <v>1085629</v>
      </c>
      <c r="K633" s="119" t="str">
        <f>C633 &amp; D633 &amp;E633 &amp; F633 &amp; G633</f>
        <v>00007020860270630000</v>
      </c>
      <c r="L633" s="107" t="s">
        <v>747</v>
      </c>
    </row>
    <row r="634" spans="1:12" ht="22.5">
      <c r="A634" s="100" t="s">
        <v>328</v>
      </c>
      <c r="B634" s="101" t="s">
        <v>7</v>
      </c>
      <c r="C634" s="102" t="s">
        <v>72</v>
      </c>
      <c r="D634" s="125" t="s">
        <v>649</v>
      </c>
      <c r="E634" s="178" t="s">
        <v>748</v>
      </c>
      <c r="F634" s="189"/>
      <c r="G634" s="130" t="s">
        <v>330</v>
      </c>
      <c r="H634" s="97">
        <v>1822900</v>
      </c>
      <c r="I634" s="103">
        <v>737271</v>
      </c>
      <c r="J634" s="104">
        <v>1085629</v>
      </c>
      <c r="K634" s="119" t="str">
        <f>C634 &amp; D634 &amp;E634 &amp; F634 &amp; G634</f>
        <v>00007020860270630600</v>
      </c>
      <c r="L634" s="107" t="s">
        <v>749</v>
      </c>
    </row>
    <row r="635" spans="1:12">
      <c r="A635" s="100" t="s">
        <v>544</v>
      </c>
      <c r="B635" s="101" t="s">
        <v>7</v>
      </c>
      <c r="C635" s="102" t="s">
        <v>72</v>
      </c>
      <c r="D635" s="125" t="s">
        <v>649</v>
      </c>
      <c r="E635" s="178" t="s">
        <v>748</v>
      </c>
      <c r="F635" s="189"/>
      <c r="G635" s="130" t="s">
        <v>13</v>
      </c>
      <c r="H635" s="97">
        <v>1822900</v>
      </c>
      <c r="I635" s="103">
        <v>737271</v>
      </c>
      <c r="J635" s="104">
        <v>1085629</v>
      </c>
      <c r="K635" s="119" t="str">
        <f>C635 &amp; D635 &amp;E635 &amp; F635 &amp; G635</f>
        <v>00007020860270630620</v>
      </c>
      <c r="L635" s="107" t="s">
        <v>750</v>
      </c>
    </row>
    <row r="636" spans="1:12" s="85" customFormat="1" ht="45">
      <c r="A636" s="80" t="s">
        <v>595</v>
      </c>
      <c r="B636" s="79" t="s">
        <v>7</v>
      </c>
      <c r="C636" s="122" t="s">
        <v>72</v>
      </c>
      <c r="D636" s="126" t="s">
        <v>649</v>
      </c>
      <c r="E636" s="187" t="s">
        <v>748</v>
      </c>
      <c r="F636" s="188"/>
      <c r="G636" s="123" t="s">
        <v>596</v>
      </c>
      <c r="H636" s="81">
        <v>1822900</v>
      </c>
      <c r="I636" s="82">
        <v>737271</v>
      </c>
      <c r="J636" s="83">
        <f>IF(IF(H636="",0,H636)=0,0,(IF(H636&gt;0,IF(I636&gt;H636,0,H636-I636),IF(I636&gt;H636,H636-I636,0))))</f>
        <v>1085629</v>
      </c>
      <c r="K636" s="119" t="str">
        <f>C636 &amp; D636 &amp;E636 &amp; F636 &amp; G636</f>
        <v>00007020860270630621</v>
      </c>
      <c r="L636" s="84" t="str">
        <f>C636 &amp; D636 &amp;E636 &amp; F636 &amp; G636</f>
        <v>00007020860270630621</v>
      </c>
    </row>
    <row r="637" spans="1:12" ht="22.5">
      <c r="A637" s="100" t="s">
        <v>751</v>
      </c>
      <c r="B637" s="101" t="s">
        <v>7</v>
      </c>
      <c r="C637" s="102" t="s">
        <v>72</v>
      </c>
      <c r="D637" s="125" t="s">
        <v>649</v>
      </c>
      <c r="E637" s="178" t="s">
        <v>753</v>
      </c>
      <c r="F637" s="189"/>
      <c r="G637" s="130" t="s">
        <v>72</v>
      </c>
      <c r="H637" s="97">
        <v>752921.52</v>
      </c>
      <c r="I637" s="103">
        <v>752921.52</v>
      </c>
      <c r="J637" s="104">
        <v>0</v>
      </c>
      <c r="K637" s="119" t="str">
        <f>C637 &amp; D637 &amp;E637 &amp; F637 &amp; G637</f>
        <v>00007020860401069000</v>
      </c>
      <c r="L637" s="107" t="s">
        <v>752</v>
      </c>
    </row>
    <row r="638" spans="1:12" ht="22.5">
      <c r="A638" s="100" t="s">
        <v>328</v>
      </c>
      <c r="B638" s="101" t="s">
        <v>7</v>
      </c>
      <c r="C638" s="102" t="s">
        <v>72</v>
      </c>
      <c r="D638" s="125" t="s">
        <v>649</v>
      </c>
      <c r="E638" s="178" t="s">
        <v>753</v>
      </c>
      <c r="F638" s="189"/>
      <c r="G638" s="130" t="s">
        <v>330</v>
      </c>
      <c r="H638" s="97">
        <v>752921.52</v>
      </c>
      <c r="I638" s="103">
        <v>752921.52</v>
      </c>
      <c r="J638" s="104">
        <v>0</v>
      </c>
      <c r="K638" s="119" t="str">
        <f>C638 &amp; D638 &amp;E638 &amp; F638 &amp; G638</f>
        <v>00007020860401069600</v>
      </c>
      <c r="L638" s="107" t="s">
        <v>754</v>
      </c>
    </row>
    <row r="639" spans="1:12">
      <c r="A639" s="100" t="s">
        <v>544</v>
      </c>
      <c r="B639" s="101" t="s">
        <v>7</v>
      </c>
      <c r="C639" s="102" t="s">
        <v>72</v>
      </c>
      <c r="D639" s="125" t="s">
        <v>649</v>
      </c>
      <c r="E639" s="178" t="s">
        <v>753</v>
      </c>
      <c r="F639" s="189"/>
      <c r="G639" s="130" t="s">
        <v>13</v>
      </c>
      <c r="H639" s="97">
        <v>752921.52</v>
      </c>
      <c r="I639" s="103">
        <v>752921.52</v>
      </c>
      <c r="J639" s="104">
        <v>0</v>
      </c>
      <c r="K639" s="119" t="str">
        <f>C639 &amp; D639 &amp;E639 &amp; F639 &amp; G639</f>
        <v>00007020860401069620</v>
      </c>
      <c r="L639" s="107" t="s">
        <v>755</v>
      </c>
    </row>
    <row r="640" spans="1:12" s="85" customFormat="1">
      <c r="A640" s="80" t="s">
        <v>546</v>
      </c>
      <c r="B640" s="79" t="s">
        <v>7</v>
      </c>
      <c r="C640" s="122" t="s">
        <v>72</v>
      </c>
      <c r="D640" s="126" t="s">
        <v>649</v>
      </c>
      <c r="E640" s="187" t="s">
        <v>753</v>
      </c>
      <c r="F640" s="188"/>
      <c r="G640" s="123" t="s">
        <v>547</v>
      </c>
      <c r="H640" s="81">
        <v>752921.52</v>
      </c>
      <c r="I640" s="82">
        <v>752921.52</v>
      </c>
      <c r="J640" s="83">
        <f>IF(IF(H640="",0,H640)=0,0,(IF(H640&gt;0,IF(I640&gt;H640,0,H640-I640),IF(I640&gt;H640,H640-I640,0))))</f>
        <v>0</v>
      </c>
      <c r="K640" s="119" t="str">
        <f>C640 &amp; D640 &amp;E640 &amp; F640 &amp; G640</f>
        <v>00007020860401069622</v>
      </c>
      <c r="L640" s="84" t="str">
        <f>C640 &amp; D640 &amp;E640 &amp; F640 &amp; G640</f>
        <v>00007020860401069622</v>
      </c>
    </row>
    <row r="641" spans="1:12" ht="45">
      <c r="A641" s="100" t="s">
        <v>632</v>
      </c>
      <c r="B641" s="101" t="s">
        <v>7</v>
      </c>
      <c r="C641" s="102" t="s">
        <v>72</v>
      </c>
      <c r="D641" s="125" t="s">
        <v>649</v>
      </c>
      <c r="E641" s="178" t="s">
        <v>634</v>
      </c>
      <c r="F641" s="189"/>
      <c r="G641" s="130" t="s">
        <v>72</v>
      </c>
      <c r="H641" s="97">
        <v>73136.960000000006</v>
      </c>
      <c r="I641" s="103">
        <v>73136.960000000006</v>
      </c>
      <c r="J641" s="104">
        <v>0</v>
      </c>
      <c r="K641" s="119" t="str">
        <f>C641 &amp; D641 &amp;E641 &amp; F641 &amp; G641</f>
        <v>00007020860401210000</v>
      </c>
      <c r="L641" s="107" t="s">
        <v>756</v>
      </c>
    </row>
    <row r="642" spans="1:12" ht="22.5">
      <c r="A642" s="100" t="s">
        <v>328</v>
      </c>
      <c r="B642" s="101" t="s">
        <v>7</v>
      </c>
      <c r="C642" s="102" t="s">
        <v>72</v>
      </c>
      <c r="D642" s="125" t="s">
        <v>649</v>
      </c>
      <c r="E642" s="178" t="s">
        <v>634</v>
      </c>
      <c r="F642" s="189"/>
      <c r="G642" s="130" t="s">
        <v>330</v>
      </c>
      <c r="H642" s="97">
        <v>73136.960000000006</v>
      </c>
      <c r="I642" s="103">
        <v>73136.960000000006</v>
      </c>
      <c r="J642" s="104">
        <v>0</v>
      </c>
      <c r="K642" s="119" t="str">
        <f>C642 &amp; D642 &amp;E642 &amp; F642 &amp; G642</f>
        <v>00007020860401210600</v>
      </c>
      <c r="L642" s="107" t="s">
        <v>757</v>
      </c>
    </row>
    <row r="643" spans="1:12">
      <c r="A643" s="100" t="s">
        <v>544</v>
      </c>
      <c r="B643" s="101" t="s">
        <v>7</v>
      </c>
      <c r="C643" s="102" t="s">
        <v>72</v>
      </c>
      <c r="D643" s="125" t="s">
        <v>649</v>
      </c>
      <c r="E643" s="178" t="s">
        <v>634</v>
      </c>
      <c r="F643" s="189"/>
      <c r="G643" s="130" t="s">
        <v>13</v>
      </c>
      <c r="H643" s="97">
        <v>73136.960000000006</v>
      </c>
      <c r="I643" s="103">
        <v>73136.960000000006</v>
      </c>
      <c r="J643" s="104">
        <v>0</v>
      </c>
      <c r="K643" s="119" t="str">
        <f>C643 &amp; D643 &amp;E643 &amp; F643 &amp; G643</f>
        <v>00007020860401210620</v>
      </c>
      <c r="L643" s="107" t="s">
        <v>758</v>
      </c>
    </row>
    <row r="644" spans="1:12" s="85" customFormat="1">
      <c r="A644" s="80" t="s">
        <v>546</v>
      </c>
      <c r="B644" s="79" t="s">
        <v>7</v>
      </c>
      <c r="C644" s="122" t="s">
        <v>72</v>
      </c>
      <c r="D644" s="126" t="s">
        <v>649</v>
      </c>
      <c r="E644" s="187" t="s">
        <v>634</v>
      </c>
      <c r="F644" s="188"/>
      <c r="G644" s="123" t="s">
        <v>547</v>
      </c>
      <c r="H644" s="81">
        <v>73136.960000000006</v>
      </c>
      <c r="I644" s="82">
        <v>73136.960000000006</v>
      </c>
      <c r="J644" s="83">
        <f>IF(IF(H644="",0,H644)=0,0,(IF(H644&gt;0,IF(I644&gt;H644,0,H644-I644),IF(I644&gt;H644,H644-I644,0))))</f>
        <v>0</v>
      </c>
      <c r="K644" s="119" t="str">
        <f>C644 &amp; D644 &amp;E644 &amp; F644 &amp; G644</f>
        <v>00007020860401210622</v>
      </c>
      <c r="L644" s="84" t="str">
        <f>C644 &amp; D644 &amp;E644 &amp; F644 &amp; G644</f>
        <v>00007020860401210622</v>
      </c>
    </row>
    <row r="645" spans="1:12">
      <c r="A645" s="100" t="s">
        <v>759</v>
      </c>
      <c r="B645" s="101" t="s">
        <v>7</v>
      </c>
      <c r="C645" s="102" t="s">
        <v>72</v>
      </c>
      <c r="D645" s="125" t="s">
        <v>649</v>
      </c>
      <c r="E645" s="178" t="s">
        <v>761</v>
      </c>
      <c r="F645" s="189"/>
      <c r="G645" s="130" t="s">
        <v>72</v>
      </c>
      <c r="H645" s="97">
        <v>1792924</v>
      </c>
      <c r="I645" s="103">
        <v>0</v>
      </c>
      <c r="J645" s="104">
        <v>1792924</v>
      </c>
      <c r="K645" s="119" t="str">
        <f>C645 &amp; D645 &amp;E645 &amp; F645 &amp; G645</f>
        <v>00007020860402200000</v>
      </c>
      <c r="L645" s="107" t="s">
        <v>760</v>
      </c>
    </row>
    <row r="646" spans="1:12" ht="22.5">
      <c r="A646" s="100" t="s">
        <v>328</v>
      </c>
      <c r="B646" s="101" t="s">
        <v>7</v>
      </c>
      <c r="C646" s="102" t="s">
        <v>72</v>
      </c>
      <c r="D646" s="125" t="s">
        <v>649</v>
      </c>
      <c r="E646" s="178" t="s">
        <v>761</v>
      </c>
      <c r="F646" s="189"/>
      <c r="G646" s="130" t="s">
        <v>330</v>
      </c>
      <c r="H646" s="97">
        <v>1792924</v>
      </c>
      <c r="I646" s="103">
        <v>0</v>
      </c>
      <c r="J646" s="104">
        <v>1792924</v>
      </c>
      <c r="K646" s="119" t="str">
        <f>C646 &amp; D646 &amp;E646 &amp; F646 &amp; G646</f>
        <v>00007020860402200600</v>
      </c>
      <c r="L646" s="107" t="s">
        <v>762</v>
      </c>
    </row>
    <row r="647" spans="1:12">
      <c r="A647" s="100" t="s">
        <v>544</v>
      </c>
      <c r="B647" s="101" t="s">
        <v>7</v>
      </c>
      <c r="C647" s="102" t="s">
        <v>72</v>
      </c>
      <c r="D647" s="125" t="s">
        <v>649</v>
      </c>
      <c r="E647" s="178" t="s">
        <v>761</v>
      </c>
      <c r="F647" s="189"/>
      <c r="G647" s="130" t="s">
        <v>13</v>
      </c>
      <c r="H647" s="97">
        <v>1792924</v>
      </c>
      <c r="I647" s="103">
        <v>0</v>
      </c>
      <c r="J647" s="104">
        <v>1792924</v>
      </c>
      <c r="K647" s="119" t="str">
        <f>C647 &amp; D647 &amp;E647 &amp; F647 &amp; G647</f>
        <v>00007020860402200620</v>
      </c>
      <c r="L647" s="107" t="s">
        <v>763</v>
      </c>
    </row>
    <row r="648" spans="1:12" s="85" customFormat="1">
      <c r="A648" s="80" t="s">
        <v>546</v>
      </c>
      <c r="B648" s="79" t="s">
        <v>7</v>
      </c>
      <c r="C648" s="122" t="s">
        <v>72</v>
      </c>
      <c r="D648" s="126" t="s">
        <v>649</v>
      </c>
      <c r="E648" s="187" t="s">
        <v>761</v>
      </c>
      <c r="F648" s="188"/>
      <c r="G648" s="123" t="s">
        <v>547</v>
      </c>
      <c r="H648" s="81">
        <v>1792924</v>
      </c>
      <c r="I648" s="82">
        <v>0</v>
      </c>
      <c r="J648" s="83">
        <f>IF(IF(H648="",0,H648)=0,0,(IF(H648&gt;0,IF(I648&gt;H648,0,H648-I648),IF(I648&gt;H648,H648-I648,0))))</f>
        <v>1792924</v>
      </c>
      <c r="K648" s="119" t="str">
        <f>C648 &amp; D648 &amp;E648 &amp; F648 &amp; G648</f>
        <v>00007020860402200622</v>
      </c>
      <c r="L648" s="84" t="str">
        <f>C648 &amp; D648 &amp;E648 &amp; F648 &amp; G648</f>
        <v>00007020860402200622</v>
      </c>
    </row>
    <row r="649" spans="1:12" ht="101.25">
      <c r="A649" s="100" t="s">
        <v>637</v>
      </c>
      <c r="B649" s="101" t="s">
        <v>7</v>
      </c>
      <c r="C649" s="102" t="s">
        <v>72</v>
      </c>
      <c r="D649" s="125" t="s">
        <v>649</v>
      </c>
      <c r="E649" s="178" t="s">
        <v>639</v>
      </c>
      <c r="F649" s="189"/>
      <c r="G649" s="130" t="s">
        <v>72</v>
      </c>
      <c r="H649" s="97">
        <v>2236522.12</v>
      </c>
      <c r="I649" s="103">
        <v>0</v>
      </c>
      <c r="J649" s="104">
        <v>2236522.12</v>
      </c>
      <c r="K649" s="119" t="str">
        <f>C649 &amp; D649 &amp;E649 &amp; F649 &amp; G649</f>
        <v>00007020860476142000</v>
      </c>
      <c r="L649" s="107" t="s">
        <v>764</v>
      </c>
    </row>
    <row r="650" spans="1:12" ht="22.5">
      <c r="A650" s="100" t="s">
        <v>328</v>
      </c>
      <c r="B650" s="101" t="s">
        <v>7</v>
      </c>
      <c r="C650" s="102" t="s">
        <v>72</v>
      </c>
      <c r="D650" s="125" t="s">
        <v>649</v>
      </c>
      <c r="E650" s="178" t="s">
        <v>639</v>
      </c>
      <c r="F650" s="189"/>
      <c r="G650" s="130" t="s">
        <v>330</v>
      </c>
      <c r="H650" s="97">
        <v>2236522.12</v>
      </c>
      <c r="I650" s="103">
        <v>0</v>
      </c>
      <c r="J650" s="104">
        <v>2236522.12</v>
      </c>
      <c r="K650" s="119" t="str">
        <f>C650 &amp; D650 &amp;E650 &amp; F650 &amp; G650</f>
        <v>00007020860476142600</v>
      </c>
      <c r="L650" s="107" t="s">
        <v>765</v>
      </c>
    </row>
    <row r="651" spans="1:12">
      <c r="A651" s="100" t="s">
        <v>544</v>
      </c>
      <c r="B651" s="101" t="s">
        <v>7</v>
      </c>
      <c r="C651" s="102" t="s">
        <v>72</v>
      </c>
      <c r="D651" s="125" t="s">
        <v>649</v>
      </c>
      <c r="E651" s="178" t="s">
        <v>639</v>
      </c>
      <c r="F651" s="189"/>
      <c r="G651" s="130" t="s">
        <v>13</v>
      </c>
      <c r="H651" s="97">
        <v>2236522.12</v>
      </c>
      <c r="I651" s="103">
        <v>0</v>
      </c>
      <c r="J651" s="104">
        <v>2236522.12</v>
      </c>
      <c r="K651" s="119" t="str">
        <f>C651 &amp; D651 &amp;E651 &amp; F651 &amp; G651</f>
        <v>00007020860476142620</v>
      </c>
      <c r="L651" s="107" t="s">
        <v>766</v>
      </c>
    </row>
    <row r="652" spans="1:12" s="85" customFormat="1">
      <c r="A652" s="80" t="s">
        <v>546</v>
      </c>
      <c r="B652" s="79" t="s">
        <v>7</v>
      </c>
      <c r="C652" s="122" t="s">
        <v>72</v>
      </c>
      <c r="D652" s="126" t="s">
        <v>649</v>
      </c>
      <c r="E652" s="187" t="s">
        <v>639</v>
      </c>
      <c r="F652" s="188"/>
      <c r="G652" s="123" t="s">
        <v>547</v>
      </c>
      <c r="H652" s="81">
        <v>2236522.12</v>
      </c>
      <c r="I652" s="82">
        <v>0</v>
      </c>
      <c r="J652" s="83">
        <f>IF(IF(H652="",0,H652)=0,0,(IF(H652&gt;0,IF(I652&gt;H652,0,H652-I652),IF(I652&gt;H652,H652-I652,0))))</f>
        <v>2236522.12</v>
      </c>
      <c r="K652" s="119" t="str">
        <f>C652 &amp; D652 &amp;E652 &amp; F652 &amp; G652</f>
        <v>00007020860476142622</v>
      </c>
      <c r="L652" s="84" t="str">
        <f>C652 &amp; D652 &amp;E652 &amp; F652 &amp; G652</f>
        <v>00007020860476142622</v>
      </c>
    </row>
    <row r="653" spans="1:12" ht="90">
      <c r="A653" s="100" t="s">
        <v>642</v>
      </c>
      <c r="B653" s="101" t="s">
        <v>7</v>
      </c>
      <c r="C653" s="102" t="s">
        <v>72</v>
      </c>
      <c r="D653" s="125" t="s">
        <v>649</v>
      </c>
      <c r="E653" s="178" t="s">
        <v>644</v>
      </c>
      <c r="F653" s="189"/>
      <c r="G653" s="130" t="s">
        <v>72</v>
      </c>
      <c r="H653" s="97">
        <v>1274783.69</v>
      </c>
      <c r="I653" s="103">
        <v>0</v>
      </c>
      <c r="J653" s="104">
        <v>1274783.69</v>
      </c>
      <c r="K653" s="119" t="str">
        <f>C653 &amp; D653 &amp;E653 &amp; F653 &amp; G653</f>
        <v>00007020860478205000</v>
      </c>
      <c r="L653" s="107" t="s">
        <v>767</v>
      </c>
    </row>
    <row r="654" spans="1:12" ht="22.5">
      <c r="A654" s="100" t="s">
        <v>328</v>
      </c>
      <c r="B654" s="101" t="s">
        <v>7</v>
      </c>
      <c r="C654" s="102" t="s">
        <v>72</v>
      </c>
      <c r="D654" s="125" t="s">
        <v>649</v>
      </c>
      <c r="E654" s="178" t="s">
        <v>644</v>
      </c>
      <c r="F654" s="189"/>
      <c r="G654" s="130" t="s">
        <v>330</v>
      </c>
      <c r="H654" s="97">
        <v>1274783.69</v>
      </c>
      <c r="I654" s="103">
        <v>0</v>
      </c>
      <c r="J654" s="104">
        <v>1274783.69</v>
      </c>
      <c r="K654" s="119" t="str">
        <f>C654 &amp; D654 &amp;E654 &amp; F654 &amp; G654</f>
        <v>00007020860478205600</v>
      </c>
      <c r="L654" s="107" t="s">
        <v>768</v>
      </c>
    </row>
    <row r="655" spans="1:12">
      <c r="A655" s="100" t="s">
        <v>544</v>
      </c>
      <c r="B655" s="101" t="s">
        <v>7</v>
      </c>
      <c r="C655" s="102" t="s">
        <v>72</v>
      </c>
      <c r="D655" s="125" t="s">
        <v>649</v>
      </c>
      <c r="E655" s="178" t="s">
        <v>644</v>
      </c>
      <c r="F655" s="189"/>
      <c r="G655" s="130" t="s">
        <v>13</v>
      </c>
      <c r="H655" s="97">
        <v>1274783.69</v>
      </c>
      <c r="I655" s="103">
        <v>0</v>
      </c>
      <c r="J655" s="104">
        <v>1274783.69</v>
      </c>
      <c r="K655" s="119" t="str">
        <f>C655 &amp; D655 &amp;E655 &amp; F655 &amp; G655</f>
        <v>00007020860478205620</v>
      </c>
      <c r="L655" s="107" t="s">
        <v>769</v>
      </c>
    </row>
    <row r="656" spans="1:12" s="85" customFormat="1">
      <c r="A656" s="80" t="s">
        <v>546</v>
      </c>
      <c r="B656" s="79" t="s">
        <v>7</v>
      </c>
      <c r="C656" s="122" t="s">
        <v>72</v>
      </c>
      <c r="D656" s="126" t="s">
        <v>649</v>
      </c>
      <c r="E656" s="187" t="s">
        <v>644</v>
      </c>
      <c r="F656" s="188"/>
      <c r="G656" s="123" t="s">
        <v>547</v>
      </c>
      <c r="H656" s="81">
        <v>1274783.69</v>
      </c>
      <c r="I656" s="82">
        <v>0</v>
      </c>
      <c r="J656" s="83">
        <f>IF(IF(H656="",0,H656)=0,0,(IF(H656&gt;0,IF(I656&gt;H656,0,H656-I656),IF(I656&gt;H656,H656-I656,0))))</f>
        <v>1274783.69</v>
      </c>
      <c r="K656" s="119" t="str">
        <f>C656 &amp; D656 &amp;E656 &amp; F656 &amp; G656</f>
        <v>00007020860478205622</v>
      </c>
      <c r="L656" s="84" t="str">
        <f>C656 &amp; D656 &amp;E656 &amp; F656 &amp; G656</f>
        <v>00007020860478205622</v>
      </c>
    </row>
    <row r="657" spans="1:12">
      <c r="A657" s="100" t="s">
        <v>770</v>
      </c>
      <c r="B657" s="101" t="s">
        <v>7</v>
      </c>
      <c r="C657" s="102" t="s">
        <v>72</v>
      </c>
      <c r="D657" s="125" t="s">
        <v>772</v>
      </c>
      <c r="E657" s="178" t="s">
        <v>122</v>
      </c>
      <c r="F657" s="189"/>
      <c r="G657" s="130" t="s">
        <v>72</v>
      </c>
      <c r="H657" s="97">
        <v>19376346.32</v>
      </c>
      <c r="I657" s="103">
        <v>8057796.1299999999</v>
      </c>
      <c r="J657" s="104">
        <v>11318550.189999999</v>
      </c>
      <c r="K657" s="119" t="str">
        <f>C657 &amp; D657 &amp;E657 &amp; F657 &amp; G657</f>
        <v>00007030000000000000</v>
      </c>
      <c r="L657" s="107" t="s">
        <v>771</v>
      </c>
    </row>
    <row r="658" spans="1:12" ht="22.5">
      <c r="A658" s="100" t="s">
        <v>773</v>
      </c>
      <c r="B658" s="101" t="s">
        <v>7</v>
      </c>
      <c r="C658" s="102" t="s">
        <v>72</v>
      </c>
      <c r="D658" s="125" t="s">
        <v>772</v>
      </c>
      <c r="E658" s="178" t="s">
        <v>775</v>
      </c>
      <c r="F658" s="189"/>
      <c r="G658" s="130" t="s">
        <v>72</v>
      </c>
      <c r="H658" s="97">
        <v>7200</v>
      </c>
      <c r="I658" s="103">
        <v>4000</v>
      </c>
      <c r="J658" s="104">
        <v>3200</v>
      </c>
      <c r="K658" s="119" t="str">
        <f>C658 &amp; D658 &amp;E658 &amp; F658 &amp; G658</f>
        <v>00007030210201010000</v>
      </c>
      <c r="L658" s="107" t="s">
        <v>774</v>
      </c>
    </row>
    <row r="659" spans="1:12" ht="22.5">
      <c r="A659" s="100" t="s">
        <v>328</v>
      </c>
      <c r="B659" s="101" t="s">
        <v>7</v>
      </c>
      <c r="C659" s="102" t="s">
        <v>72</v>
      </c>
      <c r="D659" s="125" t="s">
        <v>772</v>
      </c>
      <c r="E659" s="178" t="s">
        <v>775</v>
      </c>
      <c r="F659" s="189"/>
      <c r="G659" s="130" t="s">
        <v>330</v>
      </c>
      <c r="H659" s="97">
        <v>7200</v>
      </c>
      <c r="I659" s="103">
        <v>4000</v>
      </c>
      <c r="J659" s="104">
        <v>3200</v>
      </c>
      <c r="K659" s="119" t="str">
        <f>C659 &amp; D659 &amp;E659 &amp; F659 &amp; G659</f>
        <v>00007030210201010600</v>
      </c>
      <c r="L659" s="107" t="s">
        <v>776</v>
      </c>
    </row>
    <row r="660" spans="1:12">
      <c r="A660" s="100" t="s">
        <v>331</v>
      </c>
      <c r="B660" s="101" t="s">
        <v>7</v>
      </c>
      <c r="C660" s="102" t="s">
        <v>72</v>
      </c>
      <c r="D660" s="125" t="s">
        <v>772</v>
      </c>
      <c r="E660" s="178" t="s">
        <v>775</v>
      </c>
      <c r="F660" s="189"/>
      <c r="G660" s="130" t="s">
        <v>333</v>
      </c>
      <c r="H660" s="97">
        <v>7200</v>
      </c>
      <c r="I660" s="103">
        <v>4000</v>
      </c>
      <c r="J660" s="104">
        <v>3200</v>
      </c>
      <c r="K660" s="119" t="str">
        <f>C660 &amp; D660 &amp;E660 &amp; F660 &amp; G660</f>
        <v>00007030210201010610</v>
      </c>
      <c r="L660" s="107" t="s">
        <v>777</v>
      </c>
    </row>
    <row r="661" spans="1:12" s="85" customFormat="1" ht="45">
      <c r="A661" s="80" t="s">
        <v>334</v>
      </c>
      <c r="B661" s="79" t="s">
        <v>7</v>
      </c>
      <c r="C661" s="122" t="s">
        <v>72</v>
      </c>
      <c r="D661" s="126" t="s">
        <v>772</v>
      </c>
      <c r="E661" s="187" t="s">
        <v>775</v>
      </c>
      <c r="F661" s="188"/>
      <c r="G661" s="123" t="s">
        <v>335</v>
      </c>
      <c r="H661" s="81">
        <v>7200</v>
      </c>
      <c r="I661" s="82">
        <v>4000</v>
      </c>
      <c r="J661" s="83">
        <f>IF(IF(H661="",0,H661)=0,0,(IF(H661&gt;0,IF(I661&gt;H661,0,H661-I661),IF(I661&gt;H661,H661-I661,0))))</f>
        <v>3200</v>
      </c>
      <c r="K661" s="119" t="str">
        <f>C661 &amp; D661 &amp;E661 &amp; F661 &amp; G661</f>
        <v>00007030210201010611</v>
      </c>
      <c r="L661" s="84" t="str">
        <f>C661 &amp; D661 &amp;E661 &amp; F661 &amp; G661</f>
        <v>00007030210201010611</v>
      </c>
    </row>
    <row r="662" spans="1:12" ht="22.5">
      <c r="A662" s="100" t="s">
        <v>778</v>
      </c>
      <c r="B662" s="101" t="s">
        <v>7</v>
      </c>
      <c r="C662" s="102" t="s">
        <v>72</v>
      </c>
      <c r="D662" s="125" t="s">
        <v>772</v>
      </c>
      <c r="E662" s="178" t="s">
        <v>780</v>
      </c>
      <c r="F662" s="189"/>
      <c r="G662" s="130" t="s">
        <v>72</v>
      </c>
      <c r="H662" s="97">
        <v>9045500</v>
      </c>
      <c r="I662" s="103">
        <v>3296843.51</v>
      </c>
      <c r="J662" s="104">
        <v>5748656.4900000002</v>
      </c>
      <c r="K662" s="119" t="str">
        <f>C662 &amp; D662 &amp;E662 &amp; F662 &amp; G662</f>
        <v>00007030210401011000</v>
      </c>
      <c r="L662" s="107" t="s">
        <v>779</v>
      </c>
    </row>
    <row r="663" spans="1:12" ht="22.5">
      <c r="A663" s="100" t="s">
        <v>328</v>
      </c>
      <c r="B663" s="101" t="s">
        <v>7</v>
      </c>
      <c r="C663" s="102" t="s">
        <v>72</v>
      </c>
      <c r="D663" s="125" t="s">
        <v>772</v>
      </c>
      <c r="E663" s="178" t="s">
        <v>780</v>
      </c>
      <c r="F663" s="189"/>
      <c r="G663" s="130" t="s">
        <v>330</v>
      </c>
      <c r="H663" s="97">
        <v>9045500</v>
      </c>
      <c r="I663" s="103">
        <v>3296843.51</v>
      </c>
      <c r="J663" s="104">
        <v>5748656.4900000002</v>
      </c>
      <c r="K663" s="119" t="str">
        <f>C663 &amp; D663 &amp;E663 &amp; F663 &amp; G663</f>
        <v>00007030210401011600</v>
      </c>
      <c r="L663" s="107" t="s">
        <v>781</v>
      </c>
    </row>
    <row r="664" spans="1:12">
      <c r="A664" s="100" t="s">
        <v>331</v>
      </c>
      <c r="B664" s="101" t="s">
        <v>7</v>
      </c>
      <c r="C664" s="102" t="s">
        <v>72</v>
      </c>
      <c r="D664" s="125" t="s">
        <v>772</v>
      </c>
      <c r="E664" s="178" t="s">
        <v>780</v>
      </c>
      <c r="F664" s="189"/>
      <c r="G664" s="130" t="s">
        <v>333</v>
      </c>
      <c r="H664" s="97">
        <v>9045500</v>
      </c>
      <c r="I664" s="103">
        <v>3296843.51</v>
      </c>
      <c r="J664" s="104">
        <v>5748656.4900000002</v>
      </c>
      <c r="K664" s="119" t="str">
        <f>C664 &amp; D664 &amp;E664 &amp; F664 &amp; G664</f>
        <v>00007030210401011610</v>
      </c>
      <c r="L664" s="107" t="s">
        <v>782</v>
      </c>
    </row>
    <row r="665" spans="1:12" s="85" customFormat="1" ht="45">
      <c r="A665" s="80" t="s">
        <v>334</v>
      </c>
      <c r="B665" s="79" t="s">
        <v>7</v>
      </c>
      <c r="C665" s="122" t="s">
        <v>72</v>
      </c>
      <c r="D665" s="126" t="s">
        <v>772</v>
      </c>
      <c r="E665" s="187" t="s">
        <v>780</v>
      </c>
      <c r="F665" s="188"/>
      <c r="G665" s="123" t="s">
        <v>335</v>
      </c>
      <c r="H665" s="81">
        <v>9045500</v>
      </c>
      <c r="I665" s="82">
        <v>3296843.51</v>
      </c>
      <c r="J665" s="83">
        <f>IF(IF(H665="",0,H665)=0,0,(IF(H665&gt;0,IF(I665&gt;H665,0,H665-I665),IF(I665&gt;H665,H665-I665,0))))</f>
        <v>5748656.4900000002</v>
      </c>
      <c r="K665" s="119" t="str">
        <f>C665 &amp; D665 &amp;E665 &amp; F665 &amp; G665</f>
        <v>00007030210401011611</v>
      </c>
      <c r="L665" s="84" t="str">
        <f>C665 &amp; D665 &amp;E665 &amp; F665 &amp; G665</f>
        <v>00007030210401011611</v>
      </c>
    </row>
    <row r="666" spans="1:12" ht="33.75">
      <c r="A666" s="100" t="s">
        <v>783</v>
      </c>
      <c r="B666" s="101" t="s">
        <v>7</v>
      </c>
      <c r="C666" s="102" t="s">
        <v>72</v>
      </c>
      <c r="D666" s="125" t="s">
        <v>772</v>
      </c>
      <c r="E666" s="178" t="s">
        <v>785</v>
      </c>
      <c r="F666" s="189"/>
      <c r="G666" s="130" t="s">
        <v>72</v>
      </c>
      <c r="H666" s="97">
        <v>2731741</v>
      </c>
      <c r="I666" s="103">
        <v>1117883.45</v>
      </c>
      <c r="J666" s="104">
        <v>1613857.55</v>
      </c>
      <c r="K666" s="119" t="str">
        <f>C666 &amp; D666 &amp;E666 &amp; F666 &amp; G666</f>
        <v>00007030210401012000</v>
      </c>
      <c r="L666" s="107" t="s">
        <v>784</v>
      </c>
    </row>
    <row r="667" spans="1:12" ht="22.5">
      <c r="A667" s="100" t="s">
        <v>328</v>
      </c>
      <c r="B667" s="101" t="s">
        <v>7</v>
      </c>
      <c r="C667" s="102" t="s">
        <v>72</v>
      </c>
      <c r="D667" s="125" t="s">
        <v>772</v>
      </c>
      <c r="E667" s="178" t="s">
        <v>785</v>
      </c>
      <c r="F667" s="189"/>
      <c r="G667" s="130" t="s">
        <v>330</v>
      </c>
      <c r="H667" s="97">
        <v>2731741</v>
      </c>
      <c r="I667" s="103">
        <v>1117883.45</v>
      </c>
      <c r="J667" s="104">
        <v>1613857.55</v>
      </c>
      <c r="K667" s="119" t="str">
        <f>C667 &amp; D667 &amp;E667 &amp; F667 &amp; G667</f>
        <v>00007030210401012600</v>
      </c>
      <c r="L667" s="107" t="s">
        <v>786</v>
      </c>
    </row>
    <row r="668" spans="1:12">
      <c r="A668" s="100" t="s">
        <v>331</v>
      </c>
      <c r="B668" s="101" t="s">
        <v>7</v>
      </c>
      <c r="C668" s="102" t="s">
        <v>72</v>
      </c>
      <c r="D668" s="125" t="s">
        <v>772</v>
      </c>
      <c r="E668" s="178" t="s">
        <v>785</v>
      </c>
      <c r="F668" s="189"/>
      <c r="G668" s="130" t="s">
        <v>333</v>
      </c>
      <c r="H668" s="97">
        <v>2731741</v>
      </c>
      <c r="I668" s="103">
        <v>1117883.45</v>
      </c>
      <c r="J668" s="104">
        <v>1613857.55</v>
      </c>
      <c r="K668" s="119" t="str">
        <f>C668 &amp; D668 &amp;E668 &amp; F668 &amp; G668</f>
        <v>00007030210401012610</v>
      </c>
      <c r="L668" s="107" t="s">
        <v>787</v>
      </c>
    </row>
    <row r="669" spans="1:12" s="85" customFormat="1" ht="45">
      <c r="A669" s="80" t="s">
        <v>334</v>
      </c>
      <c r="B669" s="79" t="s">
        <v>7</v>
      </c>
      <c r="C669" s="122" t="s">
        <v>72</v>
      </c>
      <c r="D669" s="126" t="s">
        <v>772</v>
      </c>
      <c r="E669" s="187" t="s">
        <v>785</v>
      </c>
      <c r="F669" s="188"/>
      <c r="G669" s="123" t="s">
        <v>335</v>
      </c>
      <c r="H669" s="81">
        <v>2731741</v>
      </c>
      <c r="I669" s="82">
        <v>1117883.45</v>
      </c>
      <c r="J669" s="83">
        <f>IF(IF(H669="",0,H669)=0,0,(IF(H669&gt;0,IF(I669&gt;H669,0,H669-I669),IF(I669&gt;H669,H669-I669,0))))</f>
        <v>1613857.55</v>
      </c>
      <c r="K669" s="119" t="str">
        <f>C669 &amp; D669 &amp;E669 &amp; F669 &amp; G669</f>
        <v>00007030210401012611</v>
      </c>
      <c r="L669" s="84" t="str">
        <f>C669 &amp; D669 &amp;E669 &amp; F669 &amp; G669</f>
        <v>00007030210401012611</v>
      </c>
    </row>
    <row r="670" spans="1:12" ht="33.75">
      <c r="A670" s="100" t="s">
        <v>788</v>
      </c>
      <c r="B670" s="101" t="s">
        <v>7</v>
      </c>
      <c r="C670" s="102" t="s">
        <v>72</v>
      </c>
      <c r="D670" s="125" t="s">
        <v>772</v>
      </c>
      <c r="E670" s="178" t="s">
        <v>790</v>
      </c>
      <c r="F670" s="189"/>
      <c r="G670" s="130" t="s">
        <v>72</v>
      </c>
      <c r="H670" s="97">
        <v>17300</v>
      </c>
      <c r="I670" s="103">
        <v>0</v>
      </c>
      <c r="J670" s="104">
        <v>17300</v>
      </c>
      <c r="K670" s="119" t="str">
        <f>C670 &amp; D670 &amp;E670 &amp; F670 &amp; G670</f>
        <v>00007030210401013000</v>
      </c>
      <c r="L670" s="107" t="s">
        <v>789</v>
      </c>
    </row>
    <row r="671" spans="1:12" ht="22.5">
      <c r="A671" s="100" t="s">
        <v>328</v>
      </c>
      <c r="B671" s="101" t="s">
        <v>7</v>
      </c>
      <c r="C671" s="102" t="s">
        <v>72</v>
      </c>
      <c r="D671" s="125" t="s">
        <v>772</v>
      </c>
      <c r="E671" s="178" t="s">
        <v>790</v>
      </c>
      <c r="F671" s="189"/>
      <c r="G671" s="130" t="s">
        <v>330</v>
      </c>
      <c r="H671" s="97">
        <v>17300</v>
      </c>
      <c r="I671" s="103">
        <v>0</v>
      </c>
      <c r="J671" s="104">
        <v>17300</v>
      </c>
      <c r="K671" s="119" t="str">
        <f>C671 &amp; D671 &amp;E671 &amp; F671 &amp; G671</f>
        <v>00007030210401013600</v>
      </c>
      <c r="L671" s="107" t="s">
        <v>791</v>
      </c>
    </row>
    <row r="672" spans="1:12">
      <c r="A672" s="100" t="s">
        <v>331</v>
      </c>
      <c r="B672" s="101" t="s">
        <v>7</v>
      </c>
      <c r="C672" s="102" t="s">
        <v>72</v>
      </c>
      <c r="D672" s="125" t="s">
        <v>772</v>
      </c>
      <c r="E672" s="178" t="s">
        <v>790</v>
      </c>
      <c r="F672" s="189"/>
      <c r="G672" s="130" t="s">
        <v>333</v>
      </c>
      <c r="H672" s="97">
        <v>17300</v>
      </c>
      <c r="I672" s="103">
        <v>0</v>
      </c>
      <c r="J672" s="104">
        <v>17300</v>
      </c>
      <c r="K672" s="119" t="str">
        <f>C672 &amp; D672 &amp;E672 &amp; F672 &amp; G672</f>
        <v>00007030210401013610</v>
      </c>
      <c r="L672" s="107" t="s">
        <v>792</v>
      </c>
    </row>
    <row r="673" spans="1:12" s="85" customFormat="1" ht="45">
      <c r="A673" s="80" t="s">
        <v>334</v>
      </c>
      <c r="B673" s="79" t="s">
        <v>7</v>
      </c>
      <c r="C673" s="122" t="s">
        <v>72</v>
      </c>
      <c r="D673" s="126" t="s">
        <v>772</v>
      </c>
      <c r="E673" s="187" t="s">
        <v>790</v>
      </c>
      <c r="F673" s="188"/>
      <c r="G673" s="123" t="s">
        <v>335</v>
      </c>
      <c r="H673" s="81">
        <v>17300</v>
      </c>
      <c r="I673" s="82">
        <v>0</v>
      </c>
      <c r="J673" s="83">
        <f>IF(IF(H673="",0,H673)=0,0,(IF(H673&gt;0,IF(I673&gt;H673,0,H673-I673),IF(I673&gt;H673,H673-I673,0))))</f>
        <v>17300</v>
      </c>
      <c r="K673" s="119" t="str">
        <f>C673 &amp; D673 &amp;E673 &amp; F673 &amp; G673</f>
        <v>00007030210401013611</v>
      </c>
      <c r="L673" s="84" t="str">
        <f>C673 &amp; D673 &amp;E673 &amp; F673 &amp; G673</f>
        <v>00007030210401013611</v>
      </c>
    </row>
    <row r="674" spans="1:12" ht="22.5">
      <c r="A674" s="100" t="s">
        <v>793</v>
      </c>
      <c r="B674" s="101" t="s">
        <v>7</v>
      </c>
      <c r="C674" s="102" t="s">
        <v>72</v>
      </c>
      <c r="D674" s="125" t="s">
        <v>772</v>
      </c>
      <c r="E674" s="178" t="s">
        <v>795</v>
      </c>
      <c r="F674" s="189"/>
      <c r="G674" s="130" t="s">
        <v>72</v>
      </c>
      <c r="H674" s="97">
        <v>2700</v>
      </c>
      <c r="I674" s="103">
        <v>753</v>
      </c>
      <c r="J674" s="104">
        <v>1947</v>
      </c>
      <c r="K674" s="119" t="str">
        <f>C674 &amp; D674 &amp;E674 &amp; F674 &amp; G674</f>
        <v>00007030210401014000</v>
      </c>
      <c r="L674" s="107" t="s">
        <v>794</v>
      </c>
    </row>
    <row r="675" spans="1:12" ht="22.5">
      <c r="A675" s="100" t="s">
        <v>328</v>
      </c>
      <c r="B675" s="101" t="s">
        <v>7</v>
      </c>
      <c r="C675" s="102" t="s">
        <v>72</v>
      </c>
      <c r="D675" s="125" t="s">
        <v>772</v>
      </c>
      <c r="E675" s="178" t="s">
        <v>795</v>
      </c>
      <c r="F675" s="189"/>
      <c r="G675" s="130" t="s">
        <v>330</v>
      </c>
      <c r="H675" s="97">
        <v>2700</v>
      </c>
      <c r="I675" s="103">
        <v>753</v>
      </c>
      <c r="J675" s="104">
        <v>1947</v>
      </c>
      <c r="K675" s="119" t="str">
        <f>C675 &amp; D675 &amp;E675 &amp; F675 &amp; G675</f>
        <v>00007030210401014600</v>
      </c>
      <c r="L675" s="107" t="s">
        <v>796</v>
      </c>
    </row>
    <row r="676" spans="1:12">
      <c r="A676" s="100" t="s">
        <v>331</v>
      </c>
      <c r="B676" s="101" t="s">
        <v>7</v>
      </c>
      <c r="C676" s="102" t="s">
        <v>72</v>
      </c>
      <c r="D676" s="125" t="s">
        <v>772</v>
      </c>
      <c r="E676" s="178" t="s">
        <v>795</v>
      </c>
      <c r="F676" s="189"/>
      <c r="G676" s="130" t="s">
        <v>333</v>
      </c>
      <c r="H676" s="97">
        <v>2700</v>
      </c>
      <c r="I676" s="103">
        <v>753</v>
      </c>
      <c r="J676" s="104">
        <v>1947</v>
      </c>
      <c r="K676" s="119" t="str">
        <f>C676 &amp; D676 &amp;E676 &amp; F676 &amp; G676</f>
        <v>00007030210401014610</v>
      </c>
      <c r="L676" s="107" t="s">
        <v>797</v>
      </c>
    </row>
    <row r="677" spans="1:12" s="85" customFormat="1" ht="45">
      <c r="A677" s="80" t="s">
        <v>334</v>
      </c>
      <c r="B677" s="79" t="s">
        <v>7</v>
      </c>
      <c r="C677" s="122" t="s">
        <v>72</v>
      </c>
      <c r="D677" s="126" t="s">
        <v>772</v>
      </c>
      <c r="E677" s="187" t="s">
        <v>795</v>
      </c>
      <c r="F677" s="188"/>
      <c r="G677" s="123" t="s">
        <v>335</v>
      </c>
      <c r="H677" s="81">
        <v>2700</v>
      </c>
      <c r="I677" s="82">
        <v>753</v>
      </c>
      <c r="J677" s="83">
        <f>IF(IF(H677="",0,H677)=0,0,(IF(H677&gt;0,IF(I677&gt;H677,0,H677-I677),IF(I677&gt;H677,H677-I677,0))))</f>
        <v>1947</v>
      </c>
      <c r="K677" s="119" t="str">
        <f>C677 &amp; D677 &amp;E677 &amp; F677 &amp; G677</f>
        <v>00007030210401014611</v>
      </c>
      <c r="L677" s="84" t="str">
        <f>C677 &amp; D677 &amp;E677 &amp; F677 &amp; G677</f>
        <v>00007030210401014611</v>
      </c>
    </row>
    <row r="678" spans="1:12" ht="78.75">
      <c r="A678" s="100" t="s">
        <v>361</v>
      </c>
      <c r="B678" s="101" t="s">
        <v>7</v>
      </c>
      <c r="C678" s="102" t="s">
        <v>72</v>
      </c>
      <c r="D678" s="125" t="s">
        <v>772</v>
      </c>
      <c r="E678" s="178" t="s">
        <v>799</v>
      </c>
      <c r="F678" s="189"/>
      <c r="G678" s="130" t="s">
        <v>72</v>
      </c>
      <c r="H678" s="97">
        <v>522800</v>
      </c>
      <c r="I678" s="103">
        <v>388100.47</v>
      </c>
      <c r="J678" s="104">
        <v>134699.53</v>
      </c>
      <c r="K678" s="119" t="str">
        <f>C678 &amp; D678 &amp;E678 &amp; F678 &amp; G678</f>
        <v>00007030210472300000</v>
      </c>
      <c r="L678" s="107" t="s">
        <v>798</v>
      </c>
    </row>
    <row r="679" spans="1:12" ht="22.5">
      <c r="A679" s="100" t="s">
        <v>328</v>
      </c>
      <c r="B679" s="101" t="s">
        <v>7</v>
      </c>
      <c r="C679" s="102" t="s">
        <v>72</v>
      </c>
      <c r="D679" s="125" t="s">
        <v>772</v>
      </c>
      <c r="E679" s="178" t="s">
        <v>799</v>
      </c>
      <c r="F679" s="189"/>
      <c r="G679" s="130" t="s">
        <v>330</v>
      </c>
      <c r="H679" s="97">
        <v>522800</v>
      </c>
      <c r="I679" s="103">
        <v>388100.47</v>
      </c>
      <c r="J679" s="104">
        <v>134699.53</v>
      </c>
      <c r="K679" s="119" t="str">
        <f>C679 &amp; D679 &amp;E679 &amp; F679 &amp; G679</f>
        <v>00007030210472300600</v>
      </c>
      <c r="L679" s="107" t="s">
        <v>800</v>
      </c>
    </row>
    <row r="680" spans="1:12">
      <c r="A680" s="100" t="s">
        <v>331</v>
      </c>
      <c r="B680" s="101" t="s">
        <v>7</v>
      </c>
      <c r="C680" s="102" t="s">
        <v>72</v>
      </c>
      <c r="D680" s="125" t="s">
        <v>772</v>
      </c>
      <c r="E680" s="178" t="s">
        <v>799</v>
      </c>
      <c r="F680" s="189"/>
      <c r="G680" s="130" t="s">
        <v>333</v>
      </c>
      <c r="H680" s="97">
        <v>522800</v>
      </c>
      <c r="I680" s="103">
        <v>388100.47</v>
      </c>
      <c r="J680" s="104">
        <v>134699.53</v>
      </c>
      <c r="K680" s="119" t="str">
        <f>C680 &amp; D680 &amp;E680 &amp; F680 &amp; G680</f>
        <v>00007030210472300610</v>
      </c>
      <c r="L680" s="107" t="s">
        <v>801</v>
      </c>
    </row>
    <row r="681" spans="1:12" s="85" customFormat="1" ht="45">
      <c r="A681" s="80" t="s">
        <v>334</v>
      </c>
      <c r="B681" s="79" t="s">
        <v>7</v>
      </c>
      <c r="C681" s="122" t="s">
        <v>72</v>
      </c>
      <c r="D681" s="126" t="s">
        <v>772</v>
      </c>
      <c r="E681" s="187" t="s">
        <v>799</v>
      </c>
      <c r="F681" s="188"/>
      <c r="G681" s="123" t="s">
        <v>335</v>
      </c>
      <c r="H681" s="81">
        <v>522800</v>
      </c>
      <c r="I681" s="82">
        <v>388100.47</v>
      </c>
      <c r="J681" s="83">
        <f>IF(IF(H681="",0,H681)=0,0,(IF(H681&gt;0,IF(I681&gt;H681,0,H681-I681),IF(I681&gt;H681,H681-I681,0))))</f>
        <v>134699.53</v>
      </c>
      <c r="K681" s="119" t="str">
        <f>C681 &amp; D681 &amp;E681 &amp; F681 &amp; G681</f>
        <v>00007030210472300611</v>
      </c>
      <c r="L681" s="84" t="str">
        <f>C681 &amp; D681 &amp;E681 &amp; F681 &amp; G681</f>
        <v>00007030210472300611</v>
      </c>
    </row>
    <row r="682" spans="1:12" ht="45">
      <c r="A682" s="100" t="s">
        <v>366</v>
      </c>
      <c r="B682" s="101" t="s">
        <v>7</v>
      </c>
      <c r="C682" s="102" t="s">
        <v>72</v>
      </c>
      <c r="D682" s="125" t="s">
        <v>772</v>
      </c>
      <c r="E682" s="178" t="s">
        <v>803</v>
      </c>
      <c r="F682" s="189"/>
      <c r="G682" s="130" t="s">
        <v>72</v>
      </c>
      <c r="H682" s="97">
        <v>130700</v>
      </c>
      <c r="I682" s="103">
        <v>97025.13</v>
      </c>
      <c r="J682" s="104">
        <v>33674.870000000003</v>
      </c>
      <c r="K682" s="119" t="str">
        <f>C682 &amp; D682 &amp;E682 &amp; F682 &amp; G682</f>
        <v>000070302104S2300000</v>
      </c>
      <c r="L682" s="107" t="s">
        <v>802</v>
      </c>
    </row>
    <row r="683" spans="1:12" ht="22.5">
      <c r="A683" s="100" t="s">
        <v>328</v>
      </c>
      <c r="B683" s="101" t="s">
        <v>7</v>
      </c>
      <c r="C683" s="102" t="s">
        <v>72</v>
      </c>
      <c r="D683" s="125" t="s">
        <v>772</v>
      </c>
      <c r="E683" s="178" t="s">
        <v>803</v>
      </c>
      <c r="F683" s="189"/>
      <c r="G683" s="130" t="s">
        <v>330</v>
      </c>
      <c r="H683" s="97">
        <v>130700</v>
      </c>
      <c r="I683" s="103">
        <v>97025.13</v>
      </c>
      <c r="J683" s="104">
        <v>33674.870000000003</v>
      </c>
      <c r="K683" s="119" t="str">
        <f>C683 &amp; D683 &amp;E683 &amp; F683 &amp; G683</f>
        <v>000070302104S2300600</v>
      </c>
      <c r="L683" s="107" t="s">
        <v>804</v>
      </c>
    </row>
    <row r="684" spans="1:12">
      <c r="A684" s="100" t="s">
        <v>331</v>
      </c>
      <c r="B684" s="101" t="s">
        <v>7</v>
      </c>
      <c r="C684" s="102" t="s">
        <v>72</v>
      </c>
      <c r="D684" s="125" t="s">
        <v>772</v>
      </c>
      <c r="E684" s="178" t="s">
        <v>803</v>
      </c>
      <c r="F684" s="189"/>
      <c r="G684" s="130" t="s">
        <v>333</v>
      </c>
      <c r="H684" s="97">
        <v>130700</v>
      </c>
      <c r="I684" s="103">
        <v>97025.13</v>
      </c>
      <c r="J684" s="104">
        <v>33674.870000000003</v>
      </c>
      <c r="K684" s="119" t="str">
        <f>C684 &amp; D684 &amp;E684 &amp; F684 &amp; G684</f>
        <v>000070302104S2300610</v>
      </c>
      <c r="L684" s="107" t="s">
        <v>805</v>
      </c>
    </row>
    <row r="685" spans="1:12" s="85" customFormat="1" ht="45">
      <c r="A685" s="80" t="s">
        <v>334</v>
      </c>
      <c r="B685" s="79" t="s">
        <v>7</v>
      </c>
      <c r="C685" s="122" t="s">
        <v>72</v>
      </c>
      <c r="D685" s="126" t="s">
        <v>772</v>
      </c>
      <c r="E685" s="187" t="s">
        <v>803</v>
      </c>
      <c r="F685" s="188"/>
      <c r="G685" s="123" t="s">
        <v>335</v>
      </c>
      <c r="H685" s="81">
        <v>130700</v>
      </c>
      <c r="I685" s="82">
        <v>97025.13</v>
      </c>
      <c r="J685" s="83">
        <f>IF(IF(H685="",0,H685)=0,0,(IF(H685&gt;0,IF(I685&gt;H685,0,H685-I685),IF(I685&gt;H685,H685-I685,0))))</f>
        <v>33674.870000000003</v>
      </c>
      <c r="K685" s="119" t="str">
        <f>C685 &amp; D685 &amp;E685 &amp; F685 &amp; G685</f>
        <v>000070302104S2300611</v>
      </c>
      <c r="L685" s="84" t="str">
        <f>C685 &amp; D685 &amp;E685 &amp; F685 &amp; G685</f>
        <v>000070302104S2300611</v>
      </c>
    </row>
    <row r="686" spans="1:12" ht="56.25">
      <c r="A686" s="100" t="s">
        <v>806</v>
      </c>
      <c r="B686" s="101" t="s">
        <v>7</v>
      </c>
      <c r="C686" s="102" t="s">
        <v>72</v>
      </c>
      <c r="D686" s="125" t="s">
        <v>772</v>
      </c>
      <c r="E686" s="178" t="s">
        <v>808</v>
      </c>
      <c r="F686" s="189"/>
      <c r="G686" s="130" t="s">
        <v>72</v>
      </c>
      <c r="H686" s="97">
        <v>40000</v>
      </c>
      <c r="I686" s="103">
        <v>0</v>
      </c>
      <c r="J686" s="104">
        <v>40000</v>
      </c>
      <c r="K686" s="119" t="str">
        <f>C686 &amp; D686 &amp;E686 &amp; F686 &amp; G686</f>
        <v>0000703021А155191000</v>
      </c>
      <c r="L686" s="107" t="s">
        <v>807</v>
      </c>
    </row>
    <row r="687" spans="1:12" ht="22.5">
      <c r="A687" s="100" t="s">
        <v>328</v>
      </c>
      <c r="B687" s="101" t="s">
        <v>7</v>
      </c>
      <c r="C687" s="102" t="s">
        <v>72</v>
      </c>
      <c r="D687" s="125" t="s">
        <v>772</v>
      </c>
      <c r="E687" s="178" t="s">
        <v>808</v>
      </c>
      <c r="F687" s="189"/>
      <c r="G687" s="130" t="s">
        <v>330</v>
      </c>
      <c r="H687" s="97">
        <v>40000</v>
      </c>
      <c r="I687" s="103">
        <v>0</v>
      </c>
      <c r="J687" s="104">
        <v>40000</v>
      </c>
      <c r="K687" s="119" t="str">
        <f>C687 &amp; D687 &amp;E687 &amp; F687 &amp; G687</f>
        <v>0000703021А155191600</v>
      </c>
      <c r="L687" s="107" t="s">
        <v>809</v>
      </c>
    </row>
    <row r="688" spans="1:12">
      <c r="A688" s="100" t="s">
        <v>331</v>
      </c>
      <c r="B688" s="101" t="s">
        <v>7</v>
      </c>
      <c r="C688" s="102" t="s">
        <v>72</v>
      </c>
      <c r="D688" s="125" t="s">
        <v>772</v>
      </c>
      <c r="E688" s="178" t="s">
        <v>808</v>
      </c>
      <c r="F688" s="189"/>
      <c r="G688" s="130" t="s">
        <v>333</v>
      </c>
      <c r="H688" s="97">
        <v>40000</v>
      </c>
      <c r="I688" s="103">
        <v>0</v>
      </c>
      <c r="J688" s="104">
        <v>40000</v>
      </c>
      <c r="K688" s="119" t="str">
        <f>C688 &amp; D688 &amp;E688 &amp; F688 &amp; G688</f>
        <v>0000703021А155191610</v>
      </c>
      <c r="L688" s="107" t="s">
        <v>810</v>
      </c>
    </row>
    <row r="689" spans="1:12" s="85" customFormat="1">
      <c r="A689" s="80" t="s">
        <v>811</v>
      </c>
      <c r="B689" s="79" t="s">
        <v>7</v>
      </c>
      <c r="C689" s="122" t="s">
        <v>72</v>
      </c>
      <c r="D689" s="126" t="s">
        <v>772</v>
      </c>
      <c r="E689" s="187" t="s">
        <v>808</v>
      </c>
      <c r="F689" s="188"/>
      <c r="G689" s="123" t="s">
        <v>812</v>
      </c>
      <c r="H689" s="81">
        <v>40000</v>
      </c>
      <c r="I689" s="82">
        <v>0</v>
      </c>
      <c r="J689" s="83">
        <f>IF(IF(H689="",0,H689)=0,0,(IF(H689&gt;0,IF(I689&gt;H689,0,H689-I689),IF(I689&gt;H689,H689-I689,0))))</f>
        <v>40000</v>
      </c>
      <c r="K689" s="119" t="str">
        <f>C689 &amp; D689 &amp;E689 &amp; F689 &amp; G689</f>
        <v>0000703021А155191612</v>
      </c>
      <c r="L689" s="84" t="str">
        <f>C689 &amp; D689 &amp;E689 &amp; F689 &amp; G689</f>
        <v>0000703021А155191612</v>
      </c>
    </row>
    <row r="690" spans="1:12" ht="112.5">
      <c r="A690" s="100" t="s">
        <v>670</v>
      </c>
      <c r="B690" s="101" t="s">
        <v>7</v>
      </c>
      <c r="C690" s="102" t="s">
        <v>72</v>
      </c>
      <c r="D690" s="125" t="s">
        <v>772</v>
      </c>
      <c r="E690" s="178" t="s">
        <v>672</v>
      </c>
      <c r="F690" s="189"/>
      <c r="G690" s="130" t="s">
        <v>72</v>
      </c>
      <c r="H690" s="97">
        <v>55789</v>
      </c>
      <c r="I690" s="103">
        <v>20628</v>
      </c>
      <c r="J690" s="104">
        <v>35161</v>
      </c>
      <c r="K690" s="119" t="str">
        <f>C690 &amp; D690 &amp;E690 &amp; F690 &amp; G690</f>
        <v>00007030810272120000</v>
      </c>
      <c r="L690" s="107" t="s">
        <v>813</v>
      </c>
    </row>
    <row r="691" spans="1:12" ht="22.5">
      <c r="A691" s="100" t="s">
        <v>328</v>
      </c>
      <c r="B691" s="101" t="s">
        <v>7</v>
      </c>
      <c r="C691" s="102" t="s">
        <v>72</v>
      </c>
      <c r="D691" s="125" t="s">
        <v>772</v>
      </c>
      <c r="E691" s="178" t="s">
        <v>672</v>
      </c>
      <c r="F691" s="189"/>
      <c r="G691" s="130" t="s">
        <v>330</v>
      </c>
      <c r="H691" s="97">
        <v>55789</v>
      </c>
      <c r="I691" s="103">
        <v>20628</v>
      </c>
      <c r="J691" s="104">
        <v>35161</v>
      </c>
      <c r="K691" s="119" t="str">
        <f>C691 &amp; D691 &amp;E691 &amp; F691 &amp; G691</f>
        <v>00007030810272120600</v>
      </c>
      <c r="L691" s="107" t="s">
        <v>814</v>
      </c>
    </row>
    <row r="692" spans="1:12">
      <c r="A692" s="100" t="s">
        <v>544</v>
      </c>
      <c r="B692" s="101" t="s">
        <v>7</v>
      </c>
      <c r="C692" s="102" t="s">
        <v>72</v>
      </c>
      <c r="D692" s="125" t="s">
        <v>772</v>
      </c>
      <c r="E692" s="178" t="s">
        <v>672</v>
      </c>
      <c r="F692" s="189"/>
      <c r="G692" s="130" t="s">
        <v>13</v>
      </c>
      <c r="H692" s="97">
        <v>55789</v>
      </c>
      <c r="I692" s="103">
        <v>20628</v>
      </c>
      <c r="J692" s="104">
        <v>35161</v>
      </c>
      <c r="K692" s="119" t="str">
        <f>C692 &amp; D692 &amp;E692 &amp; F692 &amp; G692</f>
        <v>00007030810272120620</v>
      </c>
      <c r="L692" s="107" t="s">
        <v>815</v>
      </c>
    </row>
    <row r="693" spans="1:12" s="85" customFormat="1">
      <c r="A693" s="80" t="s">
        <v>546</v>
      </c>
      <c r="B693" s="79" t="s">
        <v>7</v>
      </c>
      <c r="C693" s="122" t="s">
        <v>72</v>
      </c>
      <c r="D693" s="126" t="s">
        <v>772</v>
      </c>
      <c r="E693" s="187" t="s">
        <v>672</v>
      </c>
      <c r="F693" s="188"/>
      <c r="G693" s="123" t="s">
        <v>547</v>
      </c>
      <c r="H693" s="81">
        <v>55789</v>
      </c>
      <c r="I693" s="82">
        <v>20628</v>
      </c>
      <c r="J693" s="83">
        <f>IF(IF(H693="",0,H693)=0,0,(IF(H693&gt;0,IF(I693&gt;H693,0,H693-I693),IF(I693&gt;H693,H693-I693,0))))</f>
        <v>35161</v>
      </c>
      <c r="K693" s="119" t="str">
        <f>C693 &amp; D693 &amp;E693 &amp; F693 &amp; G693</f>
        <v>00007030810272120622</v>
      </c>
      <c r="L693" s="84" t="str">
        <f>C693 &amp; D693 &amp;E693 &amp; F693 &amp; G693</f>
        <v>00007030810272120622</v>
      </c>
    </row>
    <row r="694" spans="1:12" ht="78.75">
      <c r="A694" s="100" t="s">
        <v>675</v>
      </c>
      <c r="B694" s="101" t="s">
        <v>7</v>
      </c>
      <c r="C694" s="102" t="s">
        <v>72</v>
      </c>
      <c r="D694" s="125" t="s">
        <v>772</v>
      </c>
      <c r="E694" s="178" t="s">
        <v>677</v>
      </c>
      <c r="F694" s="189"/>
      <c r="G694" s="130" t="s">
        <v>72</v>
      </c>
      <c r="H694" s="97">
        <v>13948</v>
      </c>
      <c r="I694" s="103">
        <v>5787</v>
      </c>
      <c r="J694" s="104">
        <v>8161</v>
      </c>
      <c r="K694" s="119" t="str">
        <f>C694 &amp; D694 &amp;E694 &amp; F694 &amp; G694</f>
        <v>000070308102S2120000</v>
      </c>
      <c r="L694" s="107" t="s">
        <v>816</v>
      </c>
    </row>
    <row r="695" spans="1:12" ht="22.5">
      <c r="A695" s="100" t="s">
        <v>328</v>
      </c>
      <c r="B695" s="101" t="s">
        <v>7</v>
      </c>
      <c r="C695" s="102" t="s">
        <v>72</v>
      </c>
      <c r="D695" s="125" t="s">
        <v>772</v>
      </c>
      <c r="E695" s="178" t="s">
        <v>677</v>
      </c>
      <c r="F695" s="189"/>
      <c r="G695" s="130" t="s">
        <v>330</v>
      </c>
      <c r="H695" s="97">
        <v>13948</v>
      </c>
      <c r="I695" s="103">
        <v>5787</v>
      </c>
      <c r="J695" s="104">
        <v>8161</v>
      </c>
      <c r="K695" s="119" t="str">
        <f>C695 &amp; D695 &amp;E695 &amp; F695 &amp; G695</f>
        <v>000070308102S2120600</v>
      </c>
      <c r="L695" s="107" t="s">
        <v>817</v>
      </c>
    </row>
    <row r="696" spans="1:12">
      <c r="A696" s="100" t="s">
        <v>544</v>
      </c>
      <c r="B696" s="101" t="s">
        <v>7</v>
      </c>
      <c r="C696" s="102" t="s">
        <v>72</v>
      </c>
      <c r="D696" s="125" t="s">
        <v>772</v>
      </c>
      <c r="E696" s="178" t="s">
        <v>677</v>
      </c>
      <c r="F696" s="189"/>
      <c r="G696" s="130" t="s">
        <v>13</v>
      </c>
      <c r="H696" s="97">
        <v>13948</v>
      </c>
      <c r="I696" s="103">
        <v>5787</v>
      </c>
      <c r="J696" s="104">
        <v>8161</v>
      </c>
      <c r="K696" s="119" t="str">
        <f>C696 &amp; D696 &amp;E696 &amp; F696 &amp; G696</f>
        <v>000070308102S2120620</v>
      </c>
      <c r="L696" s="107" t="s">
        <v>818</v>
      </c>
    </row>
    <row r="697" spans="1:12" s="85" customFormat="1">
      <c r="A697" s="80" t="s">
        <v>546</v>
      </c>
      <c r="B697" s="79" t="s">
        <v>7</v>
      </c>
      <c r="C697" s="122" t="s">
        <v>72</v>
      </c>
      <c r="D697" s="126" t="s">
        <v>772</v>
      </c>
      <c r="E697" s="187" t="s">
        <v>677</v>
      </c>
      <c r="F697" s="188"/>
      <c r="G697" s="123" t="s">
        <v>547</v>
      </c>
      <c r="H697" s="81">
        <v>13948</v>
      </c>
      <c r="I697" s="82">
        <v>5787</v>
      </c>
      <c r="J697" s="83">
        <f>IF(IF(H697="",0,H697)=0,0,(IF(H697&gt;0,IF(I697&gt;H697,0,H697-I697),IF(I697&gt;H697,H697-I697,0))))</f>
        <v>8161</v>
      </c>
      <c r="K697" s="119" t="str">
        <f>C697 &amp; D697 &amp;E697 &amp; F697 &amp; G697</f>
        <v>000070308102S2120622</v>
      </c>
      <c r="L697" s="84" t="str">
        <f>C697 &amp; D697 &amp;E697 &amp; F697 &amp; G697</f>
        <v>000070308102S2120622</v>
      </c>
    </row>
    <row r="698" spans="1:12" ht="56.25">
      <c r="A698" s="100" t="s">
        <v>819</v>
      </c>
      <c r="B698" s="101" t="s">
        <v>7</v>
      </c>
      <c r="C698" s="102" t="s">
        <v>72</v>
      </c>
      <c r="D698" s="125" t="s">
        <v>772</v>
      </c>
      <c r="E698" s="178" t="s">
        <v>821</v>
      </c>
      <c r="F698" s="189"/>
      <c r="G698" s="130" t="s">
        <v>72</v>
      </c>
      <c r="H698" s="97">
        <v>3538834</v>
      </c>
      <c r="I698" s="103">
        <v>1918600</v>
      </c>
      <c r="J698" s="104">
        <v>1620234</v>
      </c>
      <c r="K698" s="119" t="str">
        <f>C698 &amp; D698 &amp;E698 &amp; F698 &amp; G698</f>
        <v>00007030820101071000</v>
      </c>
      <c r="L698" s="107" t="s">
        <v>820</v>
      </c>
    </row>
    <row r="699" spans="1:12" ht="22.5">
      <c r="A699" s="100" t="s">
        <v>328</v>
      </c>
      <c r="B699" s="101" t="s">
        <v>7</v>
      </c>
      <c r="C699" s="102" t="s">
        <v>72</v>
      </c>
      <c r="D699" s="125" t="s">
        <v>772</v>
      </c>
      <c r="E699" s="178" t="s">
        <v>821</v>
      </c>
      <c r="F699" s="189"/>
      <c r="G699" s="130" t="s">
        <v>330</v>
      </c>
      <c r="H699" s="97">
        <v>3538834</v>
      </c>
      <c r="I699" s="103">
        <v>1918600</v>
      </c>
      <c r="J699" s="104">
        <v>1620234</v>
      </c>
      <c r="K699" s="119" t="str">
        <f>C699 &amp; D699 &amp;E699 &amp; F699 &amp; G699</f>
        <v>00007030820101071600</v>
      </c>
      <c r="L699" s="107" t="s">
        <v>822</v>
      </c>
    </row>
    <row r="700" spans="1:12">
      <c r="A700" s="100" t="s">
        <v>544</v>
      </c>
      <c r="B700" s="101" t="s">
        <v>7</v>
      </c>
      <c r="C700" s="102" t="s">
        <v>72</v>
      </c>
      <c r="D700" s="125" t="s">
        <v>772</v>
      </c>
      <c r="E700" s="178" t="s">
        <v>821</v>
      </c>
      <c r="F700" s="189"/>
      <c r="G700" s="130" t="s">
        <v>13</v>
      </c>
      <c r="H700" s="97">
        <v>3538834</v>
      </c>
      <c r="I700" s="103">
        <v>1918600</v>
      </c>
      <c r="J700" s="104">
        <v>1620234</v>
      </c>
      <c r="K700" s="119" t="str">
        <f>C700 &amp; D700 &amp;E700 &amp; F700 &amp; G700</f>
        <v>00007030820101071620</v>
      </c>
      <c r="L700" s="107" t="s">
        <v>823</v>
      </c>
    </row>
    <row r="701" spans="1:12" s="85" customFormat="1" ht="45">
      <c r="A701" s="80" t="s">
        <v>595</v>
      </c>
      <c r="B701" s="79" t="s">
        <v>7</v>
      </c>
      <c r="C701" s="122" t="s">
        <v>72</v>
      </c>
      <c r="D701" s="126" t="s">
        <v>772</v>
      </c>
      <c r="E701" s="187" t="s">
        <v>821</v>
      </c>
      <c r="F701" s="188"/>
      <c r="G701" s="123" t="s">
        <v>596</v>
      </c>
      <c r="H701" s="81">
        <v>3538834</v>
      </c>
      <c r="I701" s="82">
        <v>1918600</v>
      </c>
      <c r="J701" s="83">
        <f>IF(IF(H701="",0,H701)=0,0,(IF(H701&gt;0,IF(I701&gt;H701,0,H701-I701),IF(I701&gt;H701,H701-I701,0))))</f>
        <v>1620234</v>
      </c>
      <c r="K701" s="119" t="str">
        <f>C701 &amp; D701 &amp;E701 &amp; F701 &amp; G701</f>
        <v>00007030820101071621</v>
      </c>
      <c r="L701" s="84" t="str">
        <f>C701 &amp; D701 &amp;E701 &amp; F701 &amp; G701</f>
        <v>00007030820101071621</v>
      </c>
    </row>
    <row r="702" spans="1:12" ht="67.5">
      <c r="A702" s="100" t="s">
        <v>824</v>
      </c>
      <c r="B702" s="101" t="s">
        <v>7</v>
      </c>
      <c r="C702" s="102" t="s">
        <v>72</v>
      </c>
      <c r="D702" s="125" t="s">
        <v>772</v>
      </c>
      <c r="E702" s="178" t="s">
        <v>826</v>
      </c>
      <c r="F702" s="189"/>
      <c r="G702" s="130" t="s">
        <v>72</v>
      </c>
      <c r="H702" s="97">
        <v>1068727.8700000001</v>
      </c>
      <c r="I702" s="103">
        <v>602014.36</v>
      </c>
      <c r="J702" s="104">
        <v>466713.51</v>
      </c>
      <c r="K702" s="119" t="str">
        <f>C702 &amp; D702 &amp;E702 &amp; F702 &amp; G702</f>
        <v>00007030820101072000</v>
      </c>
      <c r="L702" s="107" t="s">
        <v>825</v>
      </c>
    </row>
    <row r="703" spans="1:12" ht="22.5">
      <c r="A703" s="100" t="s">
        <v>328</v>
      </c>
      <c r="B703" s="101" t="s">
        <v>7</v>
      </c>
      <c r="C703" s="102" t="s">
        <v>72</v>
      </c>
      <c r="D703" s="125" t="s">
        <v>772</v>
      </c>
      <c r="E703" s="178" t="s">
        <v>826</v>
      </c>
      <c r="F703" s="189"/>
      <c r="G703" s="130" t="s">
        <v>330</v>
      </c>
      <c r="H703" s="97">
        <v>1068727.8700000001</v>
      </c>
      <c r="I703" s="103">
        <v>602014.36</v>
      </c>
      <c r="J703" s="104">
        <v>466713.51</v>
      </c>
      <c r="K703" s="119" t="str">
        <f>C703 &amp; D703 &amp;E703 &amp; F703 &amp; G703</f>
        <v>00007030820101072600</v>
      </c>
      <c r="L703" s="107" t="s">
        <v>827</v>
      </c>
    </row>
    <row r="704" spans="1:12">
      <c r="A704" s="100" t="s">
        <v>544</v>
      </c>
      <c r="B704" s="101" t="s">
        <v>7</v>
      </c>
      <c r="C704" s="102" t="s">
        <v>72</v>
      </c>
      <c r="D704" s="125" t="s">
        <v>772</v>
      </c>
      <c r="E704" s="178" t="s">
        <v>826</v>
      </c>
      <c r="F704" s="189"/>
      <c r="G704" s="130" t="s">
        <v>13</v>
      </c>
      <c r="H704" s="97">
        <v>1068727.8700000001</v>
      </c>
      <c r="I704" s="103">
        <v>602014.36</v>
      </c>
      <c r="J704" s="104">
        <v>466713.51</v>
      </c>
      <c r="K704" s="119" t="str">
        <f>C704 &amp; D704 &amp;E704 &amp; F704 &amp; G704</f>
        <v>00007030820101072620</v>
      </c>
      <c r="L704" s="107" t="s">
        <v>828</v>
      </c>
    </row>
    <row r="705" spans="1:12" s="85" customFormat="1" ht="45">
      <c r="A705" s="80" t="s">
        <v>595</v>
      </c>
      <c r="B705" s="79" t="s">
        <v>7</v>
      </c>
      <c r="C705" s="122" t="s">
        <v>72</v>
      </c>
      <c r="D705" s="126" t="s">
        <v>772</v>
      </c>
      <c r="E705" s="187" t="s">
        <v>826</v>
      </c>
      <c r="F705" s="188"/>
      <c r="G705" s="123" t="s">
        <v>596</v>
      </c>
      <c r="H705" s="81">
        <v>1068727.8700000001</v>
      </c>
      <c r="I705" s="82">
        <v>602014.36</v>
      </c>
      <c r="J705" s="83">
        <f>IF(IF(H705="",0,H705)=0,0,(IF(H705&gt;0,IF(I705&gt;H705,0,H705-I705),IF(I705&gt;H705,H705-I705,0))))</f>
        <v>466713.51</v>
      </c>
      <c r="K705" s="119" t="str">
        <f>C705 &amp; D705 &amp;E705 &amp; F705 &amp; G705</f>
        <v>00007030820101072621</v>
      </c>
      <c r="L705" s="84" t="str">
        <f>C705 &amp; D705 &amp;E705 &amp; F705 &amp; G705</f>
        <v>00007030820101072621</v>
      </c>
    </row>
    <row r="706" spans="1:12" ht="67.5">
      <c r="A706" s="100" t="s">
        <v>829</v>
      </c>
      <c r="B706" s="101" t="s">
        <v>7</v>
      </c>
      <c r="C706" s="102" t="s">
        <v>72</v>
      </c>
      <c r="D706" s="125" t="s">
        <v>772</v>
      </c>
      <c r="E706" s="178" t="s">
        <v>831</v>
      </c>
      <c r="F706" s="189"/>
      <c r="G706" s="130" t="s">
        <v>72</v>
      </c>
      <c r="H706" s="97">
        <v>92839</v>
      </c>
      <c r="I706" s="103">
        <v>38700</v>
      </c>
      <c r="J706" s="104">
        <v>54139</v>
      </c>
      <c r="K706" s="119" t="str">
        <f>C706 &amp; D706 &amp;E706 &amp; F706 &amp; G706</f>
        <v>00007030820101073000</v>
      </c>
      <c r="L706" s="107" t="s">
        <v>830</v>
      </c>
    </row>
    <row r="707" spans="1:12" ht="22.5">
      <c r="A707" s="100" t="s">
        <v>328</v>
      </c>
      <c r="B707" s="101" t="s">
        <v>7</v>
      </c>
      <c r="C707" s="102" t="s">
        <v>72</v>
      </c>
      <c r="D707" s="125" t="s">
        <v>772</v>
      </c>
      <c r="E707" s="178" t="s">
        <v>831</v>
      </c>
      <c r="F707" s="189"/>
      <c r="G707" s="130" t="s">
        <v>330</v>
      </c>
      <c r="H707" s="97">
        <v>92839</v>
      </c>
      <c r="I707" s="103">
        <v>38700</v>
      </c>
      <c r="J707" s="104">
        <v>54139</v>
      </c>
      <c r="K707" s="119" t="str">
        <f>C707 &amp; D707 &amp;E707 &amp; F707 &amp; G707</f>
        <v>00007030820101073600</v>
      </c>
      <c r="L707" s="107" t="s">
        <v>832</v>
      </c>
    </row>
    <row r="708" spans="1:12">
      <c r="A708" s="100" t="s">
        <v>544</v>
      </c>
      <c r="B708" s="101" t="s">
        <v>7</v>
      </c>
      <c r="C708" s="102" t="s">
        <v>72</v>
      </c>
      <c r="D708" s="125" t="s">
        <v>772</v>
      </c>
      <c r="E708" s="178" t="s">
        <v>831</v>
      </c>
      <c r="F708" s="189"/>
      <c r="G708" s="130" t="s">
        <v>13</v>
      </c>
      <c r="H708" s="97">
        <v>92839</v>
      </c>
      <c r="I708" s="103">
        <v>38700</v>
      </c>
      <c r="J708" s="104">
        <v>54139</v>
      </c>
      <c r="K708" s="119" t="str">
        <f>C708 &amp; D708 &amp;E708 &amp; F708 &amp; G708</f>
        <v>00007030820101073620</v>
      </c>
      <c r="L708" s="107" t="s">
        <v>833</v>
      </c>
    </row>
    <row r="709" spans="1:12" s="85" customFormat="1" ht="45">
      <c r="A709" s="80" t="s">
        <v>595</v>
      </c>
      <c r="B709" s="79" t="s">
        <v>7</v>
      </c>
      <c r="C709" s="122" t="s">
        <v>72</v>
      </c>
      <c r="D709" s="126" t="s">
        <v>772</v>
      </c>
      <c r="E709" s="187" t="s">
        <v>831</v>
      </c>
      <c r="F709" s="188"/>
      <c r="G709" s="123" t="s">
        <v>596</v>
      </c>
      <c r="H709" s="81">
        <v>92839</v>
      </c>
      <c r="I709" s="82">
        <v>38700</v>
      </c>
      <c r="J709" s="83">
        <f>IF(IF(H709="",0,H709)=0,0,(IF(H709&gt;0,IF(I709&gt;H709,0,H709-I709),IF(I709&gt;H709,H709-I709,0))))</f>
        <v>54139</v>
      </c>
      <c r="K709" s="119" t="str">
        <f>C709 &amp; D709 &amp;E709 &amp; F709 &amp; G709</f>
        <v>00007030820101073621</v>
      </c>
      <c r="L709" s="84" t="str">
        <f>C709 &amp; D709 &amp;E709 &amp; F709 &amp; G709</f>
        <v>00007030820101073621</v>
      </c>
    </row>
    <row r="710" spans="1:12" ht="56.25">
      <c r="A710" s="100" t="s">
        <v>834</v>
      </c>
      <c r="B710" s="101" t="s">
        <v>7</v>
      </c>
      <c r="C710" s="102" t="s">
        <v>72</v>
      </c>
      <c r="D710" s="125" t="s">
        <v>772</v>
      </c>
      <c r="E710" s="178" t="s">
        <v>836</v>
      </c>
      <c r="F710" s="189"/>
      <c r="G710" s="130" t="s">
        <v>72</v>
      </c>
      <c r="H710" s="97">
        <v>14870</v>
      </c>
      <c r="I710" s="103">
        <v>6797</v>
      </c>
      <c r="J710" s="104">
        <v>8073</v>
      </c>
      <c r="K710" s="119" t="str">
        <f>C710 &amp; D710 &amp;E710 &amp; F710 &amp; G710</f>
        <v>00007030820101074000</v>
      </c>
      <c r="L710" s="107" t="s">
        <v>835</v>
      </c>
    </row>
    <row r="711" spans="1:12" ht="22.5">
      <c r="A711" s="100" t="s">
        <v>328</v>
      </c>
      <c r="B711" s="101" t="s">
        <v>7</v>
      </c>
      <c r="C711" s="102" t="s">
        <v>72</v>
      </c>
      <c r="D711" s="125" t="s">
        <v>772</v>
      </c>
      <c r="E711" s="178" t="s">
        <v>836</v>
      </c>
      <c r="F711" s="189"/>
      <c r="G711" s="130" t="s">
        <v>330</v>
      </c>
      <c r="H711" s="97">
        <v>14870</v>
      </c>
      <c r="I711" s="103">
        <v>6797</v>
      </c>
      <c r="J711" s="104">
        <v>8073</v>
      </c>
      <c r="K711" s="119" t="str">
        <f>C711 &amp; D711 &amp;E711 &amp; F711 &amp; G711</f>
        <v>00007030820101074600</v>
      </c>
      <c r="L711" s="107" t="s">
        <v>837</v>
      </c>
    </row>
    <row r="712" spans="1:12">
      <c r="A712" s="100" t="s">
        <v>544</v>
      </c>
      <c r="B712" s="101" t="s">
        <v>7</v>
      </c>
      <c r="C712" s="102" t="s">
        <v>72</v>
      </c>
      <c r="D712" s="125" t="s">
        <v>772</v>
      </c>
      <c r="E712" s="178" t="s">
        <v>836</v>
      </c>
      <c r="F712" s="189"/>
      <c r="G712" s="130" t="s">
        <v>13</v>
      </c>
      <c r="H712" s="97">
        <v>14870</v>
      </c>
      <c r="I712" s="103">
        <v>6797</v>
      </c>
      <c r="J712" s="104">
        <v>8073</v>
      </c>
      <c r="K712" s="119" t="str">
        <f>C712 &amp; D712 &amp;E712 &amp; F712 &amp; G712</f>
        <v>00007030820101074620</v>
      </c>
      <c r="L712" s="107" t="s">
        <v>838</v>
      </c>
    </row>
    <row r="713" spans="1:12" s="85" customFormat="1" ht="45">
      <c r="A713" s="80" t="s">
        <v>595</v>
      </c>
      <c r="B713" s="79" t="s">
        <v>7</v>
      </c>
      <c r="C713" s="122" t="s">
        <v>72</v>
      </c>
      <c r="D713" s="126" t="s">
        <v>772</v>
      </c>
      <c r="E713" s="187" t="s">
        <v>836</v>
      </c>
      <c r="F713" s="188"/>
      <c r="G713" s="123" t="s">
        <v>596</v>
      </c>
      <c r="H713" s="81">
        <v>14870</v>
      </c>
      <c r="I713" s="82">
        <v>6797</v>
      </c>
      <c r="J713" s="83">
        <f>IF(IF(H713="",0,H713)=0,0,(IF(H713&gt;0,IF(I713&gt;H713,0,H713-I713),IF(I713&gt;H713,H713-I713,0))))</f>
        <v>8073</v>
      </c>
      <c r="K713" s="119" t="str">
        <f>C713 &amp; D713 &amp;E713 &amp; F713 &amp; G713</f>
        <v>00007030820101074621</v>
      </c>
      <c r="L713" s="84" t="str">
        <f>C713 &amp; D713 &amp;E713 &amp; F713 &amp; G713</f>
        <v>00007030820101074621</v>
      </c>
    </row>
    <row r="714" spans="1:12" ht="78.75">
      <c r="A714" s="100" t="s">
        <v>361</v>
      </c>
      <c r="B714" s="101" t="s">
        <v>7</v>
      </c>
      <c r="C714" s="102" t="s">
        <v>72</v>
      </c>
      <c r="D714" s="125" t="s">
        <v>772</v>
      </c>
      <c r="E714" s="178" t="s">
        <v>840</v>
      </c>
      <c r="F714" s="189"/>
      <c r="G714" s="130" t="s">
        <v>72</v>
      </c>
      <c r="H714" s="97">
        <v>431400</v>
      </c>
      <c r="I714" s="103">
        <v>272864.33</v>
      </c>
      <c r="J714" s="104">
        <v>158535.67000000001</v>
      </c>
      <c r="K714" s="119" t="str">
        <f>C714 &amp; D714 &amp;E714 &amp; F714 &amp; G714</f>
        <v>00007030820172300000</v>
      </c>
      <c r="L714" s="107" t="s">
        <v>839</v>
      </c>
    </row>
    <row r="715" spans="1:12" ht="22.5">
      <c r="A715" s="100" t="s">
        <v>328</v>
      </c>
      <c r="B715" s="101" t="s">
        <v>7</v>
      </c>
      <c r="C715" s="102" t="s">
        <v>72</v>
      </c>
      <c r="D715" s="125" t="s">
        <v>772</v>
      </c>
      <c r="E715" s="178" t="s">
        <v>840</v>
      </c>
      <c r="F715" s="189"/>
      <c r="G715" s="130" t="s">
        <v>330</v>
      </c>
      <c r="H715" s="97">
        <v>431400</v>
      </c>
      <c r="I715" s="103">
        <v>272864.33</v>
      </c>
      <c r="J715" s="104">
        <v>158535.67000000001</v>
      </c>
      <c r="K715" s="119" t="str">
        <f>C715 &amp; D715 &amp;E715 &amp; F715 &amp; G715</f>
        <v>00007030820172300600</v>
      </c>
      <c r="L715" s="107" t="s">
        <v>841</v>
      </c>
    </row>
    <row r="716" spans="1:12">
      <c r="A716" s="100" t="s">
        <v>544</v>
      </c>
      <c r="B716" s="101" t="s">
        <v>7</v>
      </c>
      <c r="C716" s="102" t="s">
        <v>72</v>
      </c>
      <c r="D716" s="125" t="s">
        <v>772</v>
      </c>
      <c r="E716" s="178" t="s">
        <v>840</v>
      </c>
      <c r="F716" s="189"/>
      <c r="G716" s="130" t="s">
        <v>13</v>
      </c>
      <c r="H716" s="97">
        <v>431400</v>
      </c>
      <c r="I716" s="103">
        <v>272864.33</v>
      </c>
      <c r="J716" s="104">
        <v>158535.67000000001</v>
      </c>
      <c r="K716" s="119" t="str">
        <f>C716 &amp; D716 &amp;E716 &amp; F716 &amp; G716</f>
        <v>00007030820172300620</v>
      </c>
      <c r="L716" s="107" t="s">
        <v>842</v>
      </c>
    </row>
    <row r="717" spans="1:12" s="85" customFormat="1" ht="45">
      <c r="A717" s="80" t="s">
        <v>595</v>
      </c>
      <c r="B717" s="79" t="s">
        <v>7</v>
      </c>
      <c r="C717" s="122" t="s">
        <v>72</v>
      </c>
      <c r="D717" s="126" t="s">
        <v>772</v>
      </c>
      <c r="E717" s="187" t="s">
        <v>840</v>
      </c>
      <c r="F717" s="188"/>
      <c r="G717" s="123" t="s">
        <v>596</v>
      </c>
      <c r="H717" s="81">
        <v>431400</v>
      </c>
      <c r="I717" s="82">
        <v>272864.33</v>
      </c>
      <c r="J717" s="83">
        <f>IF(IF(H717="",0,H717)=0,0,(IF(H717&gt;0,IF(I717&gt;H717,0,H717-I717),IF(I717&gt;H717,H717-I717,0))))</f>
        <v>158535.67000000001</v>
      </c>
      <c r="K717" s="119" t="str">
        <f>C717 &amp; D717 &amp;E717 &amp; F717 &amp; G717</f>
        <v>00007030820172300621</v>
      </c>
      <c r="L717" s="84" t="str">
        <f>C717 &amp; D717 &amp;E717 &amp; F717 &amp; G717</f>
        <v>00007030820172300621</v>
      </c>
    </row>
    <row r="718" spans="1:12" ht="45">
      <c r="A718" s="100" t="s">
        <v>366</v>
      </c>
      <c r="B718" s="101" t="s">
        <v>7</v>
      </c>
      <c r="C718" s="102" t="s">
        <v>72</v>
      </c>
      <c r="D718" s="125" t="s">
        <v>772</v>
      </c>
      <c r="E718" s="178" t="s">
        <v>844</v>
      </c>
      <c r="F718" s="189"/>
      <c r="G718" s="130" t="s">
        <v>72</v>
      </c>
      <c r="H718" s="97">
        <v>107900</v>
      </c>
      <c r="I718" s="103">
        <v>67374.83</v>
      </c>
      <c r="J718" s="104">
        <v>40525.17</v>
      </c>
      <c r="K718" s="119" t="str">
        <f>C718 &amp; D718 &amp;E718 &amp; F718 &amp; G718</f>
        <v>000070308201S2300000</v>
      </c>
      <c r="L718" s="107" t="s">
        <v>843</v>
      </c>
    </row>
    <row r="719" spans="1:12" ht="22.5">
      <c r="A719" s="100" t="s">
        <v>328</v>
      </c>
      <c r="B719" s="101" t="s">
        <v>7</v>
      </c>
      <c r="C719" s="102" t="s">
        <v>72</v>
      </c>
      <c r="D719" s="125" t="s">
        <v>772</v>
      </c>
      <c r="E719" s="178" t="s">
        <v>844</v>
      </c>
      <c r="F719" s="189"/>
      <c r="G719" s="130" t="s">
        <v>330</v>
      </c>
      <c r="H719" s="97">
        <v>107900</v>
      </c>
      <c r="I719" s="103">
        <v>67374.83</v>
      </c>
      <c r="J719" s="104">
        <v>40525.17</v>
      </c>
      <c r="K719" s="119" t="str">
        <f>C719 &amp; D719 &amp;E719 &amp; F719 &amp; G719</f>
        <v>000070308201S2300600</v>
      </c>
      <c r="L719" s="107" t="s">
        <v>845</v>
      </c>
    </row>
    <row r="720" spans="1:12">
      <c r="A720" s="100" t="s">
        <v>544</v>
      </c>
      <c r="B720" s="101" t="s">
        <v>7</v>
      </c>
      <c r="C720" s="102" t="s">
        <v>72</v>
      </c>
      <c r="D720" s="125" t="s">
        <v>772</v>
      </c>
      <c r="E720" s="178" t="s">
        <v>844</v>
      </c>
      <c r="F720" s="189"/>
      <c r="G720" s="130" t="s">
        <v>13</v>
      </c>
      <c r="H720" s="97">
        <v>107900</v>
      </c>
      <c r="I720" s="103">
        <v>67374.83</v>
      </c>
      <c r="J720" s="104">
        <v>40525.17</v>
      </c>
      <c r="K720" s="119" t="str">
        <f>C720 &amp; D720 &amp;E720 &amp; F720 &amp; G720</f>
        <v>000070308201S2300620</v>
      </c>
      <c r="L720" s="107" t="s">
        <v>846</v>
      </c>
    </row>
    <row r="721" spans="1:12" s="85" customFormat="1" ht="45">
      <c r="A721" s="80" t="s">
        <v>595</v>
      </c>
      <c r="B721" s="79" t="s">
        <v>7</v>
      </c>
      <c r="C721" s="122" t="s">
        <v>72</v>
      </c>
      <c r="D721" s="126" t="s">
        <v>772</v>
      </c>
      <c r="E721" s="187" t="s">
        <v>844</v>
      </c>
      <c r="F721" s="188"/>
      <c r="G721" s="123" t="s">
        <v>596</v>
      </c>
      <c r="H721" s="81">
        <v>107900</v>
      </c>
      <c r="I721" s="82">
        <v>67374.83</v>
      </c>
      <c r="J721" s="83">
        <f>IF(IF(H721="",0,H721)=0,0,(IF(H721&gt;0,IF(I721&gt;H721,0,H721-I721),IF(I721&gt;H721,H721-I721,0))))</f>
        <v>40525.17</v>
      </c>
      <c r="K721" s="119" t="str">
        <f>C721 &amp; D721 &amp;E721 &amp; F721 &amp; G721</f>
        <v>000070308201S2300621</v>
      </c>
      <c r="L721" s="84" t="str">
        <f>C721 &amp; D721 &amp;E721 &amp; F721 &amp; G721</f>
        <v>000070308201S2300621</v>
      </c>
    </row>
    <row r="722" spans="1:12" ht="22.5">
      <c r="A722" s="100" t="s">
        <v>847</v>
      </c>
      <c r="B722" s="101" t="s">
        <v>7</v>
      </c>
      <c r="C722" s="102" t="s">
        <v>72</v>
      </c>
      <c r="D722" s="125" t="s">
        <v>772</v>
      </c>
      <c r="E722" s="178" t="s">
        <v>849</v>
      </c>
      <c r="F722" s="189"/>
      <c r="G722" s="130" t="s">
        <v>72</v>
      </c>
      <c r="H722" s="97">
        <v>362565</v>
      </c>
      <c r="I722" s="103">
        <v>217165.69</v>
      </c>
      <c r="J722" s="104">
        <v>145399.31</v>
      </c>
      <c r="K722" s="119" t="str">
        <f>C722 &amp; D722 &amp;E722 &amp; F722 &amp; G722</f>
        <v>00007030820401302000</v>
      </c>
      <c r="L722" s="107" t="s">
        <v>848</v>
      </c>
    </row>
    <row r="723" spans="1:12" ht="22.5">
      <c r="A723" s="100" t="s">
        <v>328</v>
      </c>
      <c r="B723" s="101" t="s">
        <v>7</v>
      </c>
      <c r="C723" s="102" t="s">
        <v>72</v>
      </c>
      <c r="D723" s="125" t="s">
        <v>772</v>
      </c>
      <c r="E723" s="178" t="s">
        <v>849</v>
      </c>
      <c r="F723" s="189"/>
      <c r="G723" s="130" t="s">
        <v>330</v>
      </c>
      <c r="H723" s="97">
        <v>362565</v>
      </c>
      <c r="I723" s="103">
        <v>217165.69</v>
      </c>
      <c r="J723" s="104">
        <v>145399.31</v>
      </c>
      <c r="K723" s="119" t="str">
        <f>C723 &amp; D723 &amp;E723 &amp; F723 &amp; G723</f>
        <v>00007030820401302600</v>
      </c>
      <c r="L723" s="107" t="s">
        <v>850</v>
      </c>
    </row>
    <row r="724" spans="1:12">
      <c r="A724" s="100" t="s">
        <v>544</v>
      </c>
      <c r="B724" s="101" t="s">
        <v>7</v>
      </c>
      <c r="C724" s="102" t="s">
        <v>72</v>
      </c>
      <c r="D724" s="125" t="s">
        <v>772</v>
      </c>
      <c r="E724" s="178" t="s">
        <v>849</v>
      </c>
      <c r="F724" s="189"/>
      <c r="G724" s="130" t="s">
        <v>13</v>
      </c>
      <c r="H724" s="97">
        <v>362565</v>
      </c>
      <c r="I724" s="103">
        <v>217165.69</v>
      </c>
      <c r="J724" s="104">
        <v>145399.31</v>
      </c>
      <c r="K724" s="119" t="str">
        <f>C724 &amp; D724 &amp;E724 &amp; F724 &amp; G724</f>
        <v>00007030820401302620</v>
      </c>
      <c r="L724" s="107" t="s">
        <v>851</v>
      </c>
    </row>
    <row r="725" spans="1:12" s="85" customFormat="1">
      <c r="A725" s="80" t="s">
        <v>546</v>
      </c>
      <c r="B725" s="79" t="s">
        <v>7</v>
      </c>
      <c r="C725" s="122" t="s">
        <v>72</v>
      </c>
      <c r="D725" s="126" t="s">
        <v>772</v>
      </c>
      <c r="E725" s="187" t="s">
        <v>849</v>
      </c>
      <c r="F725" s="188"/>
      <c r="G725" s="123" t="s">
        <v>547</v>
      </c>
      <c r="H725" s="81">
        <v>362565</v>
      </c>
      <c r="I725" s="82">
        <v>217165.69</v>
      </c>
      <c r="J725" s="83">
        <f>IF(IF(H725="",0,H725)=0,0,(IF(H725&gt;0,IF(I725&gt;H725,0,H725-I725),IF(I725&gt;H725,H725-I725,0))))</f>
        <v>145399.31</v>
      </c>
      <c r="K725" s="119" t="str">
        <f>C725 &amp; D725 &amp;E725 &amp; F725 &amp; G725</f>
        <v>00007030820401302622</v>
      </c>
      <c r="L725" s="84" t="str">
        <f>C725 &amp; D725 &amp;E725 &amp; F725 &amp; G725</f>
        <v>00007030820401302622</v>
      </c>
    </row>
    <row r="726" spans="1:12" ht="45">
      <c r="A726" s="100" t="s">
        <v>632</v>
      </c>
      <c r="B726" s="101" t="s">
        <v>7</v>
      </c>
      <c r="C726" s="102" t="s">
        <v>72</v>
      </c>
      <c r="D726" s="125" t="s">
        <v>772</v>
      </c>
      <c r="E726" s="178" t="s">
        <v>634</v>
      </c>
      <c r="F726" s="189"/>
      <c r="G726" s="130" t="s">
        <v>72</v>
      </c>
      <c r="H726" s="97">
        <v>3259.36</v>
      </c>
      <c r="I726" s="103">
        <v>3259.36</v>
      </c>
      <c r="J726" s="104">
        <v>0</v>
      </c>
      <c r="K726" s="119" t="str">
        <f>C726 &amp; D726 &amp;E726 &amp; F726 &amp; G726</f>
        <v>00007030860401210000</v>
      </c>
      <c r="L726" s="107" t="s">
        <v>852</v>
      </c>
    </row>
    <row r="727" spans="1:12" ht="22.5">
      <c r="A727" s="100" t="s">
        <v>328</v>
      </c>
      <c r="B727" s="101" t="s">
        <v>7</v>
      </c>
      <c r="C727" s="102" t="s">
        <v>72</v>
      </c>
      <c r="D727" s="125" t="s">
        <v>772</v>
      </c>
      <c r="E727" s="178" t="s">
        <v>634</v>
      </c>
      <c r="F727" s="189"/>
      <c r="G727" s="130" t="s">
        <v>330</v>
      </c>
      <c r="H727" s="97">
        <v>3259.36</v>
      </c>
      <c r="I727" s="103">
        <v>3259.36</v>
      </c>
      <c r="J727" s="104">
        <v>0</v>
      </c>
      <c r="K727" s="119" t="str">
        <f>C727 &amp; D727 &amp;E727 &amp; F727 &amp; G727</f>
        <v>00007030860401210600</v>
      </c>
      <c r="L727" s="107" t="s">
        <v>853</v>
      </c>
    </row>
    <row r="728" spans="1:12">
      <c r="A728" s="100" t="s">
        <v>544</v>
      </c>
      <c r="B728" s="101" t="s">
        <v>7</v>
      </c>
      <c r="C728" s="102" t="s">
        <v>72</v>
      </c>
      <c r="D728" s="125" t="s">
        <v>772</v>
      </c>
      <c r="E728" s="178" t="s">
        <v>634</v>
      </c>
      <c r="F728" s="189"/>
      <c r="G728" s="130" t="s">
        <v>13</v>
      </c>
      <c r="H728" s="97">
        <v>3259.36</v>
      </c>
      <c r="I728" s="103">
        <v>3259.36</v>
      </c>
      <c r="J728" s="104">
        <v>0</v>
      </c>
      <c r="K728" s="119" t="str">
        <f>C728 &amp; D728 &amp;E728 &amp; F728 &amp; G728</f>
        <v>00007030860401210620</v>
      </c>
      <c r="L728" s="107" t="s">
        <v>854</v>
      </c>
    </row>
    <row r="729" spans="1:12" s="85" customFormat="1">
      <c r="A729" s="80" t="s">
        <v>546</v>
      </c>
      <c r="B729" s="79" t="s">
        <v>7</v>
      </c>
      <c r="C729" s="122" t="s">
        <v>72</v>
      </c>
      <c r="D729" s="126" t="s">
        <v>772</v>
      </c>
      <c r="E729" s="187" t="s">
        <v>634</v>
      </c>
      <c r="F729" s="188"/>
      <c r="G729" s="123" t="s">
        <v>547</v>
      </c>
      <c r="H729" s="81">
        <v>3259.36</v>
      </c>
      <c r="I729" s="82">
        <v>3259.36</v>
      </c>
      <c r="J729" s="83">
        <f>IF(IF(H729="",0,H729)=0,0,(IF(H729&gt;0,IF(I729&gt;H729,0,H729-I729),IF(I729&gt;H729,H729-I729,0))))</f>
        <v>0</v>
      </c>
      <c r="K729" s="119" t="str">
        <f>C729 &amp; D729 &amp;E729 &amp; F729 &amp; G729</f>
        <v>00007030860401210622</v>
      </c>
      <c r="L729" s="84" t="str">
        <f>C729 &amp; D729 &amp;E729 &amp; F729 &amp; G729</f>
        <v>00007030860401210622</v>
      </c>
    </row>
    <row r="730" spans="1:12">
      <c r="A730" s="100" t="s">
        <v>759</v>
      </c>
      <c r="B730" s="101" t="s">
        <v>7</v>
      </c>
      <c r="C730" s="102" t="s">
        <v>72</v>
      </c>
      <c r="D730" s="125" t="s">
        <v>772</v>
      </c>
      <c r="E730" s="178" t="s">
        <v>761</v>
      </c>
      <c r="F730" s="189"/>
      <c r="G730" s="130" t="s">
        <v>72</v>
      </c>
      <c r="H730" s="97">
        <v>1124830</v>
      </c>
      <c r="I730" s="103">
        <v>0</v>
      </c>
      <c r="J730" s="104">
        <v>1124830</v>
      </c>
      <c r="K730" s="119" t="str">
        <f>C730 &amp; D730 &amp;E730 &amp; F730 &amp; G730</f>
        <v>00007030860402200000</v>
      </c>
      <c r="L730" s="107" t="s">
        <v>855</v>
      </c>
    </row>
    <row r="731" spans="1:12" ht="22.5">
      <c r="A731" s="100" t="s">
        <v>328</v>
      </c>
      <c r="B731" s="101" t="s">
        <v>7</v>
      </c>
      <c r="C731" s="102" t="s">
        <v>72</v>
      </c>
      <c r="D731" s="125" t="s">
        <v>772</v>
      </c>
      <c r="E731" s="178" t="s">
        <v>761</v>
      </c>
      <c r="F731" s="189"/>
      <c r="G731" s="130" t="s">
        <v>330</v>
      </c>
      <c r="H731" s="97">
        <v>1124830</v>
      </c>
      <c r="I731" s="103">
        <v>0</v>
      </c>
      <c r="J731" s="104">
        <v>1124830</v>
      </c>
      <c r="K731" s="119" t="str">
        <f>C731 &amp; D731 &amp;E731 &amp; F731 &amp; G731</f>
        <v>00007030860402200600</v>
      </c>
      <c r="L731" s="107" t="s">
        <v>856</v>
      </c>
    </row>
    <row r="732" spans="1:12">
      <c r="A732" s="100" t="s">
        <v>544</v>
      </c>
      <c r="B732" s="101" t="s">
        <v>7</v>
      </c>
      <c r="C732" s="102" t="s">
        <v>72</v>
      </c>
      <c r="D732" s="125" t="s">
        <v>772</v>
      </c>
      <c r="E732" s="178" t="s">
        <v>761</v>
      </c>
      <c r="F732" s="189"/>
      <c r="G732" s="130" t="s">
        <v>13</v>
      </c>
      <c r="H732" s="97">
        <v>1124830</v>
      </c>
      <c r="I732" s="103">
        <v>0</v>
      </c>
      <c r="J732" s="104">
        <v>1124830</v>
      </c>
      <c r="K732" s="119" t="str">
        <f>C732 &amp; D732 &amp;E732 &amp; F732 &amp; G732</f>
        <v>00007030860402200620</v>
      </c>
      <c r="L732" s="107" t="s">
        <v>857</v>
      </c>
    </row>
    <row r="733" spans="1:12" s="85" customFormat="1">
      <c r="A733" s="80" t="s">
        <v>546</v>
      </c>
      <c r="B733" s="79" t="s">
        <v>7</v>
      </c>
      <c r="C733" s="122" t="s">
        <v>72</v>
      </c>
      <c r="D733" s="126" t="s">
        <v>772</v>
      </c>
      <c r="E733" s="187" t="s">
        <v>761</v>
      </c>
      <c r="F733" s="188"/>
      <c r="G733" s="123" t="s">
        <v>547</v>
      </c>
      <c r="H733" s="81">
        <v>1124830</v>
      </c>
      <c r="I733" s="82">
        <v>0</v>
      </c>
      <c r="J733" s="83">
        <f>IF(IF(H733="",0,H733)=0,0,(IF(H733&gt;0,IF(I733&gt;H733,0,H733-I733),IF(I733&gt;H733,H733-I733,0))))</f>
        <v>1124830</v>
      </c>
      <c r="K733" s="119" t="str">
        <f>C733 &amp; D733 &amp;E733 &amp; F733 &amp; G733</f>
        <v>00007030860402200622</v>
      </c>
      <c r="L733" s="84" t="str">
        <f>C733 &amp; D733 &amp;E733 &amp; F733 &amp; G733</f>
        <v>00007030860402200622</v>
      </c>
    </row>
    <row r="734" spans="1:12" ht="101.25">
      <c r="A734" s="100" t="s">
        <v>637</v>
      </c>
      <c r="B734" s="101" t="s">
        <v>7</v>
      </c>
      <c r="C734" s="102" t="s">
        <v>72</v>
      </c>
      <c r="D734" s="125" t="s">
        <v>772</v>
      </c>
      <c r="E734" s="178" t="s">
        <v>639</v>
      </c>
      <c r="F734" s="189"/>
      <c r="G734" s="130" t="s">
        <v>72</v>
      </c>
      <c r="H734" s="97">
        <v>8036.19</v>
      </c>
      <c r="I734" s="103">
        <v>0</v>
      </c>
      <c r="J734" s="104">
        <v>8036.19</v>
      </c>
      <c r="K734" s="119" t="str">
        <f>C734 &amp; D734 &amp;E734 &amp; F734 &amp; G734</f>
        <v>00007030860476142000</v>
      </c>
      <c r="L734" s="107" t="s">
        <v>858</v>
      </c>
    </row>
    <row r="735" spans="1:12" ht="22.5">
      <c r="A735" s="100" t="s">
        <v>328</v>
      </c>
      <c r="B735" s="101" t="s">
        <v>7</v>
      </c>
      <c r="C735" s="102" t="s">
        <v>72</v>
      </c>
      <c r="D735" s="125" t="s">
        <v>772</v>
      </c>
      <c r="E735" s="178" t="s">
        <v>639</v>
      </c>
      <c r="F735" s="189"/>
      <c r="G735" s="130" t="s">
        <v>330</v>
      </c>
      <c r="H735" s="97">
        <v>8036.19</v>
      </c>
      <c r="I735" s="103">
        <v>0</v>
      </c>
      <c r="J735" s="104">
        <v>8036.19</v>
      </c>
      <c r="K735" s="119" t="str">
        <f>C735 &amp; D735 &amp;E735 &amp; F735 &amp; G735</f>
        <v>00007030860476142600</v>
      </c>
      <c r="L735" s="107" t="s">
        <v>859</v>
      </c>
    </row>
    <row r="736" spans="1:12">
      <c r="A736" s="100" t="s">
        <v>544</v>
      </c>
      <c r="B736" s="101" t="s">
        <v>7</v>
      </c>
      <c r="C736" s="102" t="s">
        <v>72</v>
      </c>
      <c r="D736" s="125" t="s">
        <v>772</v>
      </c>
      <c r="E736" s="178" t="s">
        <v>639</v>
      </c>
      <c r="F736" s="189"/>
      <c r="G736" s="130" t="s">
        <v>13</v>
      </c>
      <c r="H736" s="97">
        <v>8036.19</v>
      </c>
      <c r="I736" s="103">
        <v>0</v>
      </c>
      <c r="J736" s="104">
        <v>8036.19</v>
      </c>
      <c r="K736" s="119" t="str">
        <f>C736 &amp; D736 &amp;E736 &amp; F736 &amp; G736</f>
        <v>00007030860476142620</v>
      </c>
      <c r="L736" s="107" t="s">
        <v>860</v>
      </c>
    </row>
    <row r="737" spans="1:12" s="85" customFormat="1">
      <c r="A737" s="80" t="s">
        <v>546</v>
      </c>
      <c r="B737" s="79" t="s">
        <v>7</v>
      </c>
      <c r="C737" s="122" t="s">
        <v>72</v>
      </c>
      <c r="D737" s="126" t="s">
        <v>772</v>
      </c>
      <c r="E737" s="187" t="s">
        <v>639</v>
      </c>
      <c r="F737" s="188"/>
      <c r="G737" s="123" t="s">
        <v>547</v>
      </c>
      <c r="H737" s="81">
        <v>8036.19</v>
      </c>
      <c r="I737" s="82">
        <v>0</v>
      </c>
      <c r="J737" s="83">
        <f>IF(IF(H737="",0,H737)=0,0,(IF(H737&gt;0,IF(I737&gt;H737,0,H737-I737),IF(I737&gt;H737,H737-I737,0))))</f>
        <v>8036.19</v>
      </c>
      <c r="K737" s="119" t="str">
        <f>C737 &amp; D737 &amp;E737 &amp; F737 &amp; G737</f>
        <v>00007030860476142622</v>
      </c>
      <c r="L737" s="84" t="str">
        <f>C737 &amp; D737 &amp;E737 &amp; F737 &amp; G737</f>
        <v>00007030860476142622</v>
      </c>
    </row>
    <row r="738" spans="1:12" ht="90">
      <c r="A738" s="100" t="s">
        <v>642</v>
      </c>
      <c r="B738" s="101" t="s">
        <v>7</v>
      </c>
      <c r="C738" s="102" t="s">
        <v>72</v>
      </c>
      <c r="D738" s="125" t="s">
        <v>772</v>
      </c>
      <c r="E738" s="178" t="s">
        <v>644</v>
      </c>
      <c r="F738" s="189"/>
      <c r="G738" s="130" t="s">
        <v>72</v>
      </c>
      <c r="H738" s="97">
        <v>55406.9</v>
      </c>
      <c r="I738" s="103">
        <v>0</v>
      </c>
      <c r="J738" s="104">
        <v>55406.9</v>
      </c>
      <c r="K738" s="119" t="str">
        <f>C738 &amp; D738 &amp;E738 &amp; F738 &amp; G738</f>
        <v>00007030860478205000</v>
      </c>
      <c r="L738" s="107" t="s">
        <v>861</v>
      </c>
    </row>
    <row r="739" spans="1:12" ht="22.5">
      <c r="A739" s="100" t="s">
        <v>328</v>
      </c>
      <c r="B739" s="101" t="s">
        <v>7</v>
      </c>
      <c r="C739" s="102" t="s">
        <v>72</v>
      </c>
      <c r="D739" s="125" t="s">
        <v>772</v>
      </c>
      <c r="E739" s="178" t="s">
        <v>644</v>
      </c>
      <c r="F739" s="189"/>
      <c r="G739" s="130" t="s">
        <v>330</v>
      </c>
      <c r="H739" s="97">
        <v>55406.9</v>
      </c>
      <c r="I739" s="103">
        <v>0</v>
      </c>
      <c r="J739" s="104">
        <v>55406.9</v>
      </c>
      <c r="K739" s="119" t="str">
        <f>C739 &amp; D739 &amp;E739 &amp; F739 &amp; G739</f>
        <v>00007030860478205600</v>
      </c>
      <c r="L739" s="107" t="s">
        <v>862</v>
      </c>
    </row>
    <row r="740" spans="1:12">
      <c r="A740" s="100" t="s">
        <v>544</v>
      </c>
      <c r="B740" s="101" t="s">
        <v>7</v>
      </c>
      <c r="C740" s="102" t="s">
        <v>72</v>
      </c>
      <c r="D740" s="125" t="s">
        <v>772</v>
      </c>
      <c r="E740" s="178" t="s">
        <v>644</v>
      </c>
      <c r="F740" s="189"/>
      <c r="G740" s="130" t="s">
        <v>13</v>
      </c>
      <c r="H740" s="97">
        <v>55406.9</v>
      </c>
      <c r="I740" s="103">
        <v>0</v>
      </c>
      <c r="J740" s="104">
        <v>55406.9</v>
      </c>
      <c r="K740" s="119" t="str">
        <f>C740 &amp; D740 &amp;E740 &amp; F740 &amp; G740</f>
        <v>00007030860478205620</v>
      </c>
      <c r="L740" s="107" t="s">
        <v>863</v>
      </c>
    </row>
    <row r="741" spans="1:12" s="85" customFormat="1">
      <c r="A741" s="80" t="s">
        <v>546</v>
      </c>
      <c r="B741" s="79" t="s">
        <v>7</v>
      </c>
      <c r="C741" s="122" t="s">
        <v>72</v>
      </c>
      <c r="D741" s="126" t="s">
        <v>772</v>
      </c>
      <c r="E741" s="187" t="s">
        <v>644</v>
      </c>
      <c r="F741" s="188"/>
      <c r="G741" s="123" t="s">
        <v>547</v>
      </c>
      <c r="H741" s="81">
        <v>55406.9</v>
      </c>
      <c r="I741" s="82">
        <v>0</v>
      </c>
      <c r="J741" s="83">
        <f>IF(IF(H741="",0,H741)=0,0,(IF(H741&gt;0,IF(I741&gt;H741,0,H741-I741),IF(I741&gt;H741,H741-I741,0))))</f>
        <v>55406.9</v>
      </c>
      <c r="K741" s="119" t="str">
        <f>C741 &amp; D741 &amp;E741 &amp; F741 &amp; G741</f>
        <v>00007030860478205622</v>
      </c>
      <c r="L741" s="84" t="str">
        <f>C741 &amp; D741 &amp;E741 &amp; F741 &amp; G741</f>
        <v>00007030860478205622</v>
      </c>
    </row>
    <row r="742" spans="1:12">
      <c r="A742" s="100" t="s">
        <v>864</v>
      </c>
      <c r="B742" s="101" t="s">
        <v>7</v>
      </c>
      <c r="C742" s="102" t="s">
        <v>72</v>
      </c>
      <c r="D742" s="125" t="s">
        <v>866</v>
      </c>
      <c r="E742" s="178" t="s">
        <v>122</v>
      </c>
      <c r="F742" s="189"/>
      <c r="G742" s="130" t="s">
        <v>72</v>
      </c>
      <c r="H742" s="97">
        <v>6855723.3899999997</v>
      </c>
      <c r="I742" s="103">
        <v>2489905.52</v>
      </c>
      <c r="J742" s="104">
        <v>4365817.87</v>
      </c>
      <c r="K742" s="119" t="str">
        <f>C742 &amp; D742 &amp;E742 &amp; F742 &amp; G742</f>
        <v>00007070000000000000</v>
      </c>
      <c r="L742" s="107" t="s">
        <v>865</v>
      </c>
    </row>
    <row r="743" spans="1:12">
      <c r="A743" s="100" t="s">
        <v>867</v>
      </c>
      <c r="B743" s="101" t="s">
        <v>7</v>
      </c>
      <c r="C743" s="102" t="s">
        <v>72</v>
      </c>
      <c r="D743" s="125" t="s">
        <v>866</v>
      </c>
      <c r="E743" s="178" t="s">
        <v>869</v>
      </c>
      <c r="F743" s="189"/>
      <c r="G743" s="130" t="s">
        <v>72</v>
      </c>
      <c r="H743" s="97">
        <v>2232000</v>
      </c>
      <c r="I743" s="103">
        <v>721811.2</v>
      </c>
      <c r="J743" s="104">
        <v>1510188.8</v>
      </c>
      <c r="K743" s="119" t="str">
        <f>C743 &amp; D743 &amp;E743 &amp; F743 &amp; G743</f>
        <v>00007070820210120000</v>
      </c>
      <c r="L743" s="107" t="s">
        <v>868</v>
      </c>
    </row>
    <row r="744" spans="1:12" ht="22.5">
      <c r="A744" s="100" t="s">
        <v>328</v>
      </c>
      <c r="B744" s="101" t="s">
        <v>7</v>
      </c>
      <c r="C744" s="102" t="s">
        <v>72</v>
      </c>
      <c r="D744" s="125" t="s">
        <v>866</v>
      </c>
      <c r="E744" s="178" t="s">
        <v>869</v>
      </c>
      <c r="F744" s="189"/>
      <c r="G744" s="130" t="s">
        <v>330</v>
      </c>
      <c r="H744" s="97">
        <v>2232000</v>
      </c>
      <c r="I744" s="103">
        <v>721811.2</v>
      </c>
      <c r="J744" s="104">
        <v>1510188.8</v>
      </c>
      <c r="K744" s="119" t="str">
        <f>C744 &amp; D744 &amp;E744 &amp; F744 &amp; G744</f>
        <v>00007070820210120600</v>
      </c>
      <c r="L744" s="107" t="s">
        <v>870</v>
      </c>
    </row>
    <row r="745" spans="1:12">
      <c r="A745" s="100" t="s">
        <v>544</v>
      </c>
      <c r="B745" s="101" t="s">
        <v>7</v>
      </c>
      <c r="C745" s="102" t="s">
        <v>72</v>
      </c>
      <c r="D745" s="125" t="s">
        <v>866</v>
      </c>
      <c r="E745" s="178" t="s">
        <v>869</v>
      </c>
      <c r="F745" s="189"/>
      <c r="G745" s="130" t="s">
        <v>13</v>
      </c>
      <c r="H745" s="97">
        <v>2232000</v>
      </c>
      <c r="I745" s="103">
        <v>721811.2</v>
      </c>
      <c r="J745" s="104">
        <v>1510188.8</v>
      </c>
      <c r="K745" s="119" t="str">
        <f>C745 &amp; D745 &amp;E745 &amp; F745 &amp; G745</f>
        <v>00007070820210120620</v>
      </c>
      <c r="L745" s="107" t="s">
        <v>871</v>
      </c>
    </row>
    <row r="746" spans="1:12" s="85" customFormat="1" ht="45">
      <c r="A746" s="80" t="s">
        <v>595</v>
      </c>
      <c r="B746" s="79" t="s">
        <v>7</v>
      </c>
      <c r="C746" s="122" t="s">
        <v>72</v>
      </c>
      <c r="D746" s="126" t="s">
        <v>866</v>
      </c>
      <c r="E746" s="187" t="s">
        <v>869</v>
      </c>
      <c r="F746" s="188"/>
      <c r="G746" s="123" t="s">
        <v>596</v>
      </c>
      <c r="H746" s="81">
        <v>2232000</v>
      </c>
      <c r="I746" s="82">
        <v>721811.2</v>
      </c>
      <c r="J746" s="83">
        <f>IF(IF(H746="",0,H746)=0,0,(IF(H746&gt;0,IF(I746&gt;H746,0,H746-I746),IF(I746&gt;H746,H746-I746,0))))</f>
        <v>1510188.8</v>
      </c>
      <c r="K746" s="119" t="str">
        <f>C746 &amp; D746 &amp;E746 &amp; F746 &amp; G746</f>
        <v>00007070820210120621</v>
      </c>
      <c r="L746" s="84" t="str">
        <f>C746 &amp; D746 &amp;E746 &amp; F746 &amp; G746</f>
        <v>00007070820210120621</v>
      </c>
    </row>
    <row r="747" spans="1:12" ht="67.5">
      <c r="A747" s="100" t="s">
        <v>872</v>
      </c>
      <c r="B747" s="101" t="s">
        <v>7</v>
      </c>
      <c r="C747" s="102" t="s">
        <v>72</v>
      </c>
      <c r="D747" s="125" t="s">
        <v>866</v>
      </c>
      <c r="E747" s="178" t="s">
        <v>874</v>
      </c>
      <c r="F747" s="189"/>
      <c r="G747" s="130" t="s">
        <v>72</v>
      </c>
      <c r="H747" s="97">
        <v>4780</v>
      </c>
      <c r="I747" s="103">
        <v>0</v>
      </c>
      <c r="J747" s="104">
        <v>4780</v>
      </c>
      <c r="K747" s="119" t="str">
        <f>C747 &amp; D747 &amp;E747 &amp; F747 &amp; G747</f>
        <v>00007070830199990000</v>
      </c>
      <c r="L747" s="107" t="s">
        <v>873</v>
      </c>
    </row>
    <row r="748" spans="1:12" ht="22.5">
      <c r="A748" s="100" t="s">
        <v>328</v>
      </c>
      <c r="B748" s="101" t="s">
        <v>7</v>
      </c>
      <c r="C748" s="102" t="s">
        <v>72</v>
      </c>
      <c r="D748" s="125" t="s">
        <v>866</v>
      </c>
      <c r="E748" s="178" t="s">
        <v>874</v>
      </c>
      <c r="F748" s="189"/>
      <c r="G748" s="130" t="s">
        <v>330</v>
      </c>
      <c r="H748" s="97">
        <v>4780</v>
      </c>
      <c r="I748" s="103">
        <v>0</v>
      </c>
      <c r="J748" s="104">
        <v>4780</v>
      </c>
      <c r="K748" s="119" t="str">
        <f>C748 &amp; D748 &amp;E748 &amp; F748 &amp; G748</f>
        <v>00007070830199990600</v>
      </c>
      <c r="L748" s="107" t="s">
        <v>875</v>
      </c>
    </row>
    <row r="749" spans="1:12">
      <c r="A749" s="100" t="s">
        <v>544</v>
      </c>
      <c r="B749" s="101" t="s">
        <v>7</v>
      </c>
      <c r="C749" s="102" t="s">
        <v>72</v>
      </c>
      <c r="D749" s="125" t="s">
        <v>866</v>
      </c>
      <c r="E749" s="178" t="s">
        <v>874</v>
      </c>
      <c r="F749" s="189"/>
      <c r="G749" s="130" t="s">
        <v>13</v>
      </c>
      <c r="H749" s="97">
        <v>4780</v>
      </c>
      <c r="I749" s="103">
        <v>0</v>
      </c>
      <c r="J749" s="104">
        <v>4780</v>
      </c>
      <c r="K749" s="119" t="str">
        <f>C749 &amp; D749 &amp;E749 &amp; F749 &amp; G749</f>
        <v>00007070830199990620</v>
      </c>
      <c r="L749" s="107" t="s">
        <v>876</v>
      </c>
    </row>
    <row r="750" spans="1:12" s="85" customFormat="1" ht="45">
      <c r="A750" s="80" t="s">
        <v>595</v>
      </c>
      <c r="B750" s="79" t="s">
        <v>7</v>
      </c>
      <c r="C750" s="122" t="s">
        <v>72</v>
      </c>
      <c r="D750" s="126" t="s">
        <v>866</v>
      </c>
      <c r="E750" s="187" t="s">
        <v>874</v>
      </c>
      <c r="F750" s="188"/>
      <c r="G750" s="123" t="s">
        <v>596</v>
      </c>
      <c r="H750" s="81">
        <v>4780</v>
      </c>
      <c r="I750" s="82">
        <v>0</v>
      </c>
      <c r="J750" s="83">
        <f>IF(IF(H750="",0,H750)=0,0,(IF(H750&gt;0,IF(I750&gt;H750,0,H750-I750),IF(I750&gt;H750,H750-I750,0))))</f>
        <v>4780</v>
      </c>
      <c r="K750" s="119" t="str">
        <f>C750 &amp; D750 &amp;E750 &amp; F750 &amp; G750</f>
        <v>00007070830199990621</v>
      </c>
      <c r="L750" s="84" t="str">
        <f>C750 &amp; D750 &amp;E750 &amp; F750 &amp; G750</f>
        <v>00007070830199990621</v>
      </c>
    </row>
    <row r="751" spans="1:12" ht="67.5">
      <c r="A751" s="100" t="s">
        <v>872</v>
      </c>
      <c r="B751" s="101" t="s">
        <v>7</v>
      </c>
      <c r="C751" s="102" t="s">
        <v>72</v>
      </c>
      <c r="D751" s="125" t="s">
        <v>866</v>
      </c>
      <c r="E751" s="178" t="s">
        <v>878</v>
      </c>
      <c r="F751" s="189"/>
      <c r="G751" s="130" t="s">
        <v>72</v>
      </c>
      <c r="H751" s="97">
        <v>5780</v>
      </c>
      <c r="I751" s="103">
        <v>0</v>
      </c>
      <c r="J751" s="104">
        <v>5780</v>
      </c>
      <c r="K751" s="119" t="str">
        <f>C751 &amp; D751 &amp;E751 &amp; F751 &amp; G751</f>
        <v>00007070830299990000</v>
      </c>
      <c r="L751" s="107" t="s">
        <v>877</v>
      </c>
    </row>
    <row r="752" spans="1:12" ht="22.5">
      <c r="A752" s="100" t="s">
        <v>328</v>
      </c>
      <c r="B752" s="101" t="s">
        <v>7</v>
      </c>
      <c r="C752" s="102" t="s">
        <v>72</v>
      </c>
      <c r="D752" s="125" t="s">
        <v>866</v>
      </c>
      <c r="E752" s="178" t="s">
        <v>878</v>
      </c>
      <c r="F752" s="189"/>
      <c r="G752" s="130" t="s">
        <v>330</v>
      </c>
      <c r="H752" s="97">
        <v>5780</v>
      </c>
      <c r="I752" s="103">
        <v>0</v>
      </c>
      <c r="J752" s="104">
        <v>5780</v>
      </c>
      <c r="K752" s="119" t="str">
        <f>C752 &amp; D752 &amp;E752 &amp; F752 &amp; G752</f>
        <v>00007070830299990600</v>
      </c>
      <c r="L752" s="107" t="s">
        <v>879</v>
      </c>
    </row>
    <row r="753" spans="1:12">
      <c r="A753" s="100" t="s">
        <v>544</v>
      </c>
      <c r="B753" s="101" t="s">
        <v>7</v>
      </c>
      <c r="C753" s="102" t="s">
        <v>72</v>
      </c>
      <c r="D753" s="125" t="s">
        <v>866</v>
      </c>
      <c r="E753" s="178" t="s">
        <v>878</v>
      </c>
      <c r="F753" s="189"/>
      <c r="G753" s="130" t="s">
        <v>13</v>
      </c>
      <c r="H753" s="97">
        <v>5780</v>
      </c>
      <c r="I753" s="103">
        <v>0</v>
      </c>
      <c r="J753" s="104">
        <v>5780</v>
      </c>
      <c r="K753" s="119" t="str">
        <f>C753 &amp; D753 &amp;E753 &amp; F753 &amp; G753</f>
        <v>00007070830299990620</v>
      </c>
      <c r="L753" s="107" t="s">
        <v>880</v>
      </c>
    </row>
    <row r="754" spans="1:12" s="85" customFormat="1" ht="45">
      <c r="A754" s="80" t="s">
        <v>595</v>
      </c>
      <c r="B754" s="79" t="s">
        <v>7</v>
      </c>
      <c r="C754" s="122" t="s">
        <v>72</v>
      </c>
      <c r="D754" s="126" t="s">
        <v>866</v>
      </c>
      <c r="E754" s="187" t="s">
        <v>878</v>
      </c>
      <c r="F754" s="188"/>
      <c r="G754" s="123" t="s">
        <v>596</v>
      </c>
      <c r="H754" s="81">
        <v>5780</v>
      </c>
      <c r="I754" s="82">
        <v>0</v>
      </c>
      <c r="J754" s="83">
        <f>IF(IF(H754="",0,H754)=0,0,(IF(H754&gt;0,IF(I754&gt;H754,0,H754-I754),IF(I754&gt;H754,H754-I754,0))))</f>
        <v>5780</v>
      </c>
      <c r="K754" s="119" t="str">
        <f>C754 &amp; D754 &amp;E754 &amp; F754 &amp; G754</f>
        <v>00007070830299990621</v>
      </c>
      <c r="L754" s="84" t="str">
        <f>C754 &amp; D754 &amp;E754 &amp; F754 &amp; G754</f>
        <v>00007070830299990621</v>
      </c>
    </row>
    <row r="755" spans="1:12" ht="67.5">
      <c r="A755" s="100" t="s">
        <v>872</v>
      </c>
      <c r="B755" s="101" t="s">
        <v>7</v>
      </c>
      <c r="C755" s="102" t="s">
        <v>72</v>
      </c>
      <c r="D755" s="125" t="s">
        <v>866</v>
      </c>
      <c r="E755" s="178" t="s">
        <v>882</v>
      </c>
      <c r="F755" s="189"/>
      <c r="G755" s="130" t="s">
        <v>72</v>
      </c>
      <c r="H755" s="97">
        <v>6000</v>
      </c>
      <c r="I755" s="103">
        <v>0</v>
      </c>
      <c r="J755" s="104">
        <v>6000</v>
      </c>
      <c r="K755" s="119" t="str">
        <f>C755 &amp; D755 &amp;E755 &amp; F755 &amp; G755</f>
        <v>00007070830399990000</v>
      </c>
      <c r="L755" s="107" t="s">
        <v>881</v>
      </c>
    </row>
    <row r="756" spans="1:12" ht="22.5">
      <c r="A756" s="100" t="s">
        <v>328</v>
      </c>
      <c r="B756" s="101" t="s">
        <v>7</v>
      </c>
      <c r="C756" s="102" t="s">
        <v>72</v>
      </c>
      <c r="D756" s="125" t="s">
        <v>866</v>
      </c>
      <c r="E756" s="178" t="s">
        <v>882</v>
      </c>
      <c r="F756" s="189"/>
      <c r="G756" s="130" t="s">
        <v>330</v>
      </c>
      <c r="H756" s="97">
        <v>6000</v>
      </c>
      <c r="I756" s="103">
        <v>0</v>
      </c>
      <c r="J756" s="104">
        <v>6000</v>
      </c>
      <c r="K756" s="119" t="str">
        <f>C756 &amp; D756 &amp;E756 &amp; F756 &amp; G756</f>
        <v>00007070830399990600</v>
      </c>
      <c r="L756" s="107" t="s">
        <v>883</v>
      </c>
    </row>
    <row r="757" spans="1:12">
      <c r="A757" s="100" t="s">
        <v>544</v>
      </c>
      <c r="B757" s="101" t="s">
        <v>7</v>
      </c>
      <c r="C757" s="102" t="s">
        <v>72</v>
      </c>
      <c r="D757" s="125" t="s">
        <v>866</v>
      </c>
      <c r="E757" s="178" t="s">
        <v>882</v>
      </c>
      <c r="F757" s="189"/>
      <c r="G757" s="130" t="s">
        <v>13</v>
      </c>
      <c r="H757" s="97">
        <v>6000</v>
      </c>
      <c r="I757" s="103">
        <v>0</v>
      </c>
      <c r="J757" s="104">
        <v>6000</v>
      </c>
      <c r="K757" s="119" t="str">
        <f>C757 &amp; D757 &amp;E757 &amp; F757 &amp; G757</f>
        <v>00007070830399990620</v>
      </c>
      <c r="L757" s="107" t="s">
        <v>884</v>
      </c>
    </row>
    <row r="758" spans="1:12" s="85" customFormat="1" ht="45">
      <c r="A758" s="80" t="s">
        <v>595</v>
      </c>
      <c r="B758" s="79" t="s">
        <v>7</v>
      </c>
      <c r="C758" s="122" t="s">
        <v>72</v>
      </c>
      <c r="D758" s="126" t="s">
        <v>866</v>
      </c>
      <c r="E758" s="187" t="s">
        <v>882</v>
      </c>
      <c r="F758" s="188"/>
      <c r="G758" s="123" t="s">
        <v>596</v>
      </c>
      <c r="H758" s="81">
        <v>6000</v>
      </c>
      <c r="I758" s="82">
        <v>0</v>
      </c>
      <c r="J758" s="83">
        <f>IF(IF(H758="",0,H758)=0,0,(IF(H758&gt;0,IF(I758&gt;H758,0,H758-I758),IF(I758&gt;H758,H758-I758,0))))</f>
        <v>6000</v>
      </c>
      <c r="K758" s="119" t="str">
        <f>C758 &amp; D758 &amp;E758 &amp; F758 &amp; G758</f>
        <v>00007070830399990621</v>
      </c>
      <c r="L758" s="84" t="str">
        <f>C758 &amp; D758 &amp;E758 &amp; F758 &amp; G758</f>
        <v>00007070830399990621</v>
      </c>
    </row>
    <row r="759" spans="1:12" ht="67.5">
      <c r="A759" s="100" t="s">
        <v>872</v>
      </c>
      <c r="B759" s="101" t="s">
        <v>7</v>
      </c>
      <c r="C759" s="102" t="s">
        <v>72</v>
      </c>
      <c r="D759" s="125" t="s">
        <v>866</v>
      </c>
      <c r="E759" s="178" t="s">
        <v>886</v>
      </c>
      <c r="F759" s="189"/>
      <c r="G759" s="130" t="s">
        <v>72</v>
      </c>
      <c r="H759" s="97">
        <v>17480</v>
      </c>
      <c r="I759" s="103">
        <v>0</v>
      </c>
      <c r="J759" s="104">
        <v>17480</v>
      </c>
      <c r="K759" s="119" t="str">
        <f>C759 &amp; D759 &amp;E759 &amp; F759 &amp; G759</f>
        <v>00007070830499990000</v>
      </c>
      <c r="L759" s="107" t="s">
        <v>885</v>
      </c>
    </row>
    <row r="760" spans="1:12" ht="22.5">
      <c r="A760" s="100" t="s">
        <v>328</v>
      </c>
      <c r="B760" s="101" t="s">
        <v>7</v>
      </c>
      <c r="C760" s="102" t="s">
        <v>72</v>
      </c>
      <c r="D760" s="125" t="s">
        <v>866</v>
      </c>
      <c r="E760" s="178" t="s">
        <v>886</v>
      </c>
      <c r="F760" s="189"/>
      <c r="G760" s="130" t="s">
        <v>330</v>
      </c>
      <c r="H760" s="97">
        <v>17480</v>
      </c>
      <c r="I760" s="103">
        <v>0</v>
      </c>
      <c r="J760" s="104">
        <v>17480</v>
      </c>
      <c r="K760" s="119" t="str">
        <f>C760 &amp; D760 &amp;E760 &amp; F760 &amp; G760</f>
        <v>00007070830499990600</v>
      </c>
      <c r="L760" s="107" t="s">
        <v>887</v>
      </c>
    </row>
    <row r="761" spans="1:12">
      <c r="A761" s="100" t="s">
        <v>544</v>
      </c>
      <c r="B761" s="101" t="s">
        <v>7</v>
      </c>
      <c r="C761" s="102" t="s">
        <v>72</v>
      </c>
      <c r="D761" s="125" t="s">
        <v>866</v>
      </c>
      <c r="E761" s="178" t="s">
        <v>886</v>
      </c>
      <c r="F761" s="189"/>
      <c r="G761" s="130" t="s">
        <v>13</v>
      </c>
      <c r="H761" s="97">
        <v>17480</v>
      </c>
      <c r="I761" s="103">
        <v>0</v>
      </c>
      <c r="J761" s="104">
        <v>17480</v>
      </c>
      <c r="K761" s="119" t="str">
        <f>C761 &amp; D761 &amp;E761 &amp; F761 &amp; G761</f>
        <v>00007070830499990620</v>
      </c>
      <c r="L761" s="107" t="s">
        <v>888</v>
      </c>
    </row>
    <row r="762" spans="1:12" s="85" customFormat="1" ht="45">
      <c r="A762" s="80" t="s">
        <v>595</v>
      </c>
      <c r="B762" s="79" t="s">
        <v>7</v>
      </c>
      <c r="C762" s="122" t="s">
        <v>72</v>
      </c>
      <c r="D762" s="126" t="s">
        <v>866</v>
      </c>
      <c r="E762" s="187" t="s">
        <v>886</v>
      </c>
      <c r="F762" s="188"/>
      <c r="G762" s="123" t="s">
        <v>596</v>
      </c>
      <c r="H762" s="81">
        <v>17480</v>
      </c>
      <c r="I762" s="82">
        <v>0</v>
      </c>
      <c r="J762" s="83">
        <f>IF(IF(H762="",0,H762)=0,0,(IF(H762&gt;0,IF(I762&gt;H762,0,H762-I762),IF(I762&gt;H762,H762-I762,0))))</f>
        <v>17480</v>
      </c>
      <c r="K762" s="119" t="str">
        <f>C762 &amp; D762 &amp;E762 &amp; F762 &amp; G762</f>
        <v>00007070830499990621</v>
      </c>
      <c r="L762" s="84" t="str">
        <f>C762 &amp; D762 &amp;E762 &amp; F762 &amp; G762</f>
        <v>00007070830499990621</v>
      </c>
    </row>
    <row r="763" spans="1:12" ht="67.5">
      <c r="A763" s="100" t="s">
        <v>872</v>
      </c>
      <c r="B763" s="101" t="s">
        <v>7</v>
      </c>
      <c r="C763" s="102" t="s">
        <v>72</v>
      </c>
      <c r="D763" s="125" t="s">
        <v>866</v>
      </c>
      <c r="E763" s="178" t="s">
        <v>890</v>
      </c>
      <c r="F763" s="189"/>
      <c r="G763" s="130" t="s">
        <v>72</v>
      </c>
      <c r="H763" s="97">
        <v>65960</v>
      </c>
      <c r="I763" s="103">
        <v>1320</v>
      </c>
      <c r="J763" s="104">
        <v>64640</v>
      </c>
      <c r="K763" s="119" t="str">
        <f>C763 &amp; D763 &amp;E763 &amp; F763 &amp; G763</f>
        <v>00007070830599990000</v>
      </c>
      <c r="L763" s="107" t="s">
        <v>889</v>
      </c>
    </row>
    <row r="764" spans="1:12" ht="22.5">
      <c r="A764" s="100" t="s">
        <v>328</v>
      </c>
      <c r="B764" s="101" t="s">
        <v>7</v>
      </c>
      <c r="C764" s="102" t="s">
        <v>72</v>
      </c>
      <c r="D764" s="125" t="s">
        <v>866</v>
      </c>
      <c r="E764" s="178" t="s">
        <v>890</v>
      </c>
      <c r="F764" s="189"/>
      <c r="G764" s="130" t="s">
        <v>330</v>
      </c>
      <c r="H764" s="97">
        <v>65960</v>
      </c>
      <c r="I764" s="103">
        <v>1320</v>
      </c>
      <c r="J764" s="104">
        <v>64640</v>
      </c>
      <c r="K764" s="119" t="str">
        <f>C764 &amp; D764 &amp;E764 &amp; F764 &amp; G764</f>
        <v>00007070830599990600</v>
      </c>
      <c r="L764" s="107" t="s">
        <v>891</v>
      </c>
    </row>
    <row r="765" spans="1:12">
      <c r="A765" s="100" t="s">
        <v>544</v>
      </c>
      <c r="B765" s="101" t="s">
        <v>7</v>
      </c>
      <c r="C765" s="102" t="s">
        <v>72</v>
      </c>
      <c r="D765" s="125" t="s">
        <v>866</v>
      </c>
      <c r="E765" s="178" t="s">
        <v>890</v>
      </c>
      <c r="F765" s="189"/>
      <c r="G765" s="130" t="s">
        <v>13</v>
      </c>
      <c r="H765" s="97">
        <v>65960</v>
      </c>
      <c r="I765" s="103">
        <v>1320</v>
      </c>
      <c r="J765" s="104">
        <v>64640</v>
      </c>
      <c r="K765" s="119" t="str">
        <f>C765 &amp; D765 &amp;E765 &amp; F765 &amp; G765</f>
        <v>00007070830599990620</v>
      </c>
      <c r="L765" s="107" t="s">
        <v>892</v>
      </c>
    </row>
    <row r="766" spans="1:12" s="85" customFormat="1" ht="45">
      <c r="A766" s="80" t="s">
        <v>595</v>
      </c>
      <c r="B766" s="79" t="s">
        <v>7</v>
      </c>
      <c r="C766" s="122" t="s">
        <v>72</v>
      </c>
      <c r="D766" s="126" t="s">
        <v>866</v>
      </c>
      <c r="E766" s="187" t="s">
        <v>890</v>
      </c>
      <c r="F766" s="188"/>
      <c r="G766" s="123" t="s">
        <v>596</v>
      </c>
      <c r="H766" s="81">
        <v>65960</v>
      </c>
      <c r="I766" s="82">
        <v>1320</v>
      </c>
      <c r="J766" s="83">
        <f>IF(IF(H766="",0,H766)=0,0,(IF(H766&gt;0,IF(I766&gt;H766,0,H766-I766),IF(I766&gt;H766,H766-I766,0))))</f>
        <v>64640</v>
      </c>
      <c r="K766" s="119" t="str">
        <f>C766 &amp; D766 &amp;E766 &amp; F766 &amp; G766</f>
        <v>00007070830599990621</v>
      </c>
      <c r="L766" s="84" t="str">
        <f>C766 &amp; D766 &amp;E766 &amp; F766 &amp; G766</f>
        <v>00007070830599990621</v>
      </c>
    </row>
    <row r="767" spans="1:12" ht="33.75">
      <c r="A767" s="100" t="s">
        <v>893</v>
      </c>
      <c r="B767" s="101" t="s">
        <v>7</v>
      </c>
      <c r="C767" s="102" t="s">
        <v>72</v>
      </c>
      <c r="D767" s="125" t="s">
        <v>866</v>
      </c>
      <c r="E767" s="178" t="s">
        <v>895</v>
      </c>
      <c r="F767" s="189"/>
      <c r="G767" s="130" t="s">
        <v>72</v>
      </c>
      <c r="H767" s="97">
        <v>2660400</v>
      </c>
      <c r="I767" s="103">
        <v>971900</v>
      </c>
      <c r="J767" s="104">
        <v>1688500</v>
      </c>
      <c r="K767" s="119" t="str">
        <f>C767 &amp; D767 &amp;E767 &amp; F767 &amp; G767</f>
        <v>00007070830701081000</v>
      </c>
      <c r="L767" s="107" t="s">
        <v>894</v>
      </c>
    </row>
    <row r="768" spans="1:12" ht="22.5">
      <c r="A768" s="100" t="s">
        <v>328</v>
      </c>
      <c r="B768" s="101" t="s">
        <v>7</v>
      </c>
      <c r="C768" s="102" t="s">
        <v>72</v>
      </c>
      <c r="D768" s="125" t="s">
        <v>866</v>
      </c>
      <c r="E768" s="178" t="s">
        <v>895</v>
      </c>
      <c r="F768" s="189"/>
      <c r="G768" s="130" t="s">
        <v>330</v>
      </c>
      <c r="H768" s="97">
        <v>2660400</v>
      </c>
      <c r="I768" s="103">
        <v>971900</v>
      </c>
      <c r="J768" s="104">
        <v>1688500</v>
      </c>
      <c r="K768" s="119" t="str">
        <f>C768 &amp; D768 &amp;E768 &amp; F768 &amp; G768</f>
        <v>00007070830701081600</v>
      </c>
      <c r="L768" s="107" t="s">
        <v>896</v>
      </c>
    </row>
    <row r="769" spans="1:12">
      <c r="A769" s="100" t="s">
        <v>544</v>
      </c>
      <c r="B769" s="101" t="s">
        <v>7</v>
      </c>
      <c r="C769" s="102" t="s">
        <v>72</v>
      </c>
      <c r="D769" s="125" t="s">
        <v>866</v>
      </c>
      <c r="E769" s="178" t="s">
        <v>895</v>
      </c>
      <c r="F769" s="189"/>
      <c r="G769" s="130" t="s">
        <v>13</v>
      </c>
      <c r="H769" s="97">
        <v>2660400</v>
      </c>
      <c r="I769" s="103">
        <v>971900</v>
      </c>
      <c r="J769" s="104">
        <v>1688500</v>
      </c>
      <c r="K769" s="119" t="str">
        <f>C769 &amp; D769 &amp;E769 &amp; F769 &amp; G769</f>
        <v>00007070830701081620</v>
      </c>
      <c r="L769" s="107" t="s">
        <v>897</v>
      </c>
    </row>
    <row r="770" spans="1:12" s="85" customFormat="1" ht="45">
      <c r="A770" s="80" t="s">
        <v>595</v>
      </c>
      <c r="B770" s="79" t="s">
        <v>7</v>
      </c>
      <c r="C770" s="122" t="s">
        <v>72</v>
      </c>
      <c r="D770" s="126" t="s">
        <v>866</v>
      </c>
      <c r="E770" s="187" t="s">
        <v>895</v>
      </c>
      <c r="F770" s="188"/>
      <c r="G770" s="123" t="s">
        <v>596</v>
      </c>
      <c r="H770" s="81">
        <v>2660400</v>
      </c>
      <c r="I770" s="82">
        <v>971900</v>
      </c>
      <c r="J770" s="83">
        <f>IF(IF(H770="",0,H770)=0,0,(IF(H770&gt;0,IF(I770&gt;H770,0,H770-I770),IF(I770&gt;H770,H770-I770,0))))</f>
        <v>1688500</v>
      </c>
      <c r="K770" s="119" t="str">
        <f>C770 &amp; D770 &amp;E770 &amp; F770 &amp; G770</f>
        <v>00007070830701081621</v>
      </c>
      <c r="L770" s="84" t="str">
        <f>C770 &amp; D770 &amp;E770 &amp; F770 &amp; G770</f>
        <v>00007070830701081621</v>
      </c>
    </row>
    <row r="771" spans="1:12" ht="33.75">
      <c r="A771" s="100" t="s">
        <v>898</v>
      </c>
      <c r="B771" s="101" t="s">
        <v>7</v>
      </c>
      <c r="C771" s="102" t="s">
        <v>72</v>
      </c>
      <c r="D771" s="125" t="s">
        <v>866</v>
      </c>
      <c r="E771" s="178" t="s">
        <v>900</v>
      </c>
      <c r="F771" s="189"/>
      <c r="G771" s="130" t="s">
        <v>72</v>
      </c>
      <c r="H771" s="97">
        <v>803440.8</v>
      </c>
      <c r="I771" s="103">
        <v>298200</v>
      </c>
      <c r="J771" s="104">
        <v>505240.8</v>
      </c>
      <c r="K771" s="119" t="str">
        <f>C771 &amp; D771 &amp;E771 &amp; F771 &amp; G771</f>
        <v>00007070830701082000</v>
      </c>
      <c r="L771" s="107" t="s">
        <v>899</v>
      </c>
    </row>
    <row r="772" spans="1:12" ht="22.5">
      <c r="A772" s="100" t="s">
        <v>328</v>
      </c>
      <c r="B772" s="101" t="s">
        <v>7</v>
      </c>
      <c r="C772" s="102" t="s">
        <v>72</v>
      </c>
      <c r="D772" s="125" t="s">
        <v>866</v>
      </c>
      <c r="E772" s="178" t="s">
        <v>900</v>
      </c>
      <c r="F772" s="189"/>
      <c r="G772" s="130" t="s">
        <v>330</v>
      </c>
      <c r="H772" s="97">
        <v>803440.8</v>
      </c>
      <c r="I772" s="103">
        <v>298200</v>
      </c>
      <c r="J772" s="104">
        <v>505240.8</v>
      </c>
      <c r="K772" s="119" t="str">
        <f>C772 &amp; D772 &amp;E772 &amp; F772 &amp; G772</f>
        <v>00007070830701082600</v>
      </c>
      <c r="L772" s="107" t="s">
        <v>901</v>
      </c>
    </row>
    <row r="773" spans="1:12">
      <c r="A773" s="100" t="s">
        <v>544</v>
      </c>
      <c r="B773" s="101" t="s">
        <v>7</v>
      </c>
      <c r="C773" s="102" t="s">
        <v>72</v>
      </c>
      <c r="D773" s="125" t="s">
        <v>866</v>
      </c>
      <c r="E773" s="178" t="s">
        <v>900</v>
      </c>
      <c r="F773" s="189"/>
      <c r="G773" s="130" t="s">
        <v>13</v>
      </c>
      <c r="H773" s="97">
        <v>803440.8</v>
      </c>
      <c r="I773" s="103">
        <v>298200</v>
      </c>
      <c r="J773" s="104">
        <v>505240.8</v>
      </c>
      <c r="K773" s="119" t="str">
        <f>C773 &amp; D773 &amp;E773 &amp; F773 &amp; G773</f>
        <v>00007070830701082620</v>
      </c>
      <c r="L773" s="107" t="s">
        <v>902</v>
      </c>
    </row>
    <row r="774" spans="1:12" s="85" customFormat="1" ht="45">
      <c r="A774" s="80" t="s">
        <v>595</v>
      </c>
      <c r="B774" s="79" t="s">
        <v>7</v>
      </c>
      <c r="C774" s="122" t="s">
        <v>72</v>
      </c>
      <c r="D774" s="126" t="s">
        <v>866</v>
      </c>
      <c r="E774" s="187" t="s">
        <v>900</v>
      </c>
      <c r="F774" s="188"/>
      <c r="G774" s="123" t="s">
        <v>596</v>
      </c>
      <c r="H774" s="81">
        <v>803440.8</v>
      </c>
      <c r="I774" s="82">
        <v>298200</v>
      </c>
      <c r="J774" s="83">
        <f>IF(IF(H774="",0,H774)=0,0,(IF(H774&gt;0,IF(I774&gt;H774,0,H774-I774),IF(I774&gt;H774,H774-I774,0))))</f>
        <v>505240.8</v>
      </c>
      <c r="K774" s="119" t="str">
        <f>C774 &amp; D774 &amp;E774 &amp; F774 &amp; G774</f>
        <v>00007070830701082621</v>
      </c>
      <c r="L774" s="84" t="str">
        <f>C774 &amp; D774 &amp;E774 &amp; F774 &amp; G774</f>
        <v>00007070830701082621</v>
      </c>
    </row>
    <row r="775" spans="1:12" ht="33.75">
      <c r="A775" s="100" t="s">
        <v>903</v>
      </c>
      <c r="B775" s="101" t="s">
        <v>7</v>
      </c>
      <c r="C775" s="102" t="s">
        <v>72</v>
      </c>
      <c r="D775" s="125" t="s">
        <v>866</v>
      </c>
      <c r="E775" s="178" t="s">
        <v>905</v>
      </c>
      <c r="F775" s="189"/>
      <c r="G775" s="130" t="s">
        <v>72</v>
      </c>
      <c r="H775" s="97">
        <v>345603.2</v>
      </c>
      <c r="I775" s="103">
        <v>151035.63</v>
      </c>
      <c r="J775" s="104">
        <v>194567.57</v>
      </c>
      <c r="K775" s="119" t="str">
        <f>C775 &amp; D775 &amp;E775 &amp; F775 &amp; G775</f>
        <v>00007070830701083000</v>
      </c>
      <c r="L775" s="107" t="s">
        <v>904</v>
      </c>
    </row>
    <row r="776" spans="1:12" ht="22.5">
      <c r="A776" s="100" t="s">
        <v>328</v>
      </c>
      <c r="B776" s="101" t="s">
        <v>7</v>
      </c>
      <c r="C776" s="102" t="s">
        <v>72</v>
      </c>
      <c r="D776" s="125" t="s">
        <v>866</v>
      </c>
      <c r="E776" s="178" t="s">
        <v>905</v>
      </c>
      <c r="F776" s="189"/>
      <c r="G776" s="130" t="s">
        <v>330</v>
      </c>
      <c r="H776" s="97">
        <v>345603.2</v>
      </c>
      <c r="I776" s="103">
        <v>151035.63</v>
      </c>
      <c r="J776" s="104">
        <v>194567.57</v>
      </c>
      <c r="K776" s="119" t="str">
        <f>C776 &amp; D776 &amp;E776 &amp; F776 &amp; G776</f>
        <v>00007070830701083600</v>
      </c>
      <c r="L776" s="107" t="s">
        <v>906</v>
      </c>
    </row>
    <row r="777" spans="1:12">
      <c r="A777" s="100" t="s">
        <v>544</v>
      </c>
      <c r="B777" s="101" t="s">
        <v>7</v>
      </c>
      <c r="C777" s="102" t="s">
        <v>72</v>
      </c>
      <c r="D777" s="125" t="s">
        <v>866</v>
      </c>
      <c r="E777" s="178" t="s">
        <v>905</v>
      </c>
      <c r="F777" s="189"/>
      <c r="G777" s="130" t="s">
        <v>13</v>
      </c>
      <c r="H777" s="97">
        <v>345603.2</v>
      </c>
      <c r="I777" s="103">
        <v>151035.63</v>
      </c>
      <c r="J777" s="104">
        <v>194567.57</v>
      </c>
      <c r="K777" s="119" t="str">
        <f>C777 &amp; D777 &amp;E777 &amp; F777 &amp; G777</f>
        <v>00007070830701083620</v>
      </c>
      <c r="L777" s="107" t="s">
        <v>907</v>
      </c>
    </row>
    <row r="778" spans="1:12" s="85" customFormat="1" ht="45">
      <c r="A778" s="80" t="s">
        <v>595</v>
      </c>
      <c r="B778" s="79" t="s">
        <v>7</v>
      </c>
      <c r="C778" s="122" t="s">
        <v>72</v>
      </c>
      <c r="D778" s="126" t="s">
        <v>866</v>
      </c>
      <c r="E778" s="187" t="s">
        <v>905</v>
      </c>
      <c r="F778" s="188"/>
      <c r="G778" s="123" t="s">
        <v>596</v>
      </c>
      <c r="H778" s="81">
        <v>345603.2</v>
      </c>
      <c r="I778" s="82">
        <v>151035.63</v>
      </c>
      <c r="J778" s="83">
        <f>IF(IF(H778="",0,H778)=0,0,(IF(H778&gt;0,IF(I778&gt;H778,0,H778-I778),IF(I778&gt;H778,H778-I778,0))))</f>
        <v>194567.57</v>
      </c>
      <c r="K778" s="119" t="str">
        <f>C778 &amp; D778 &amp;E778 &amp; F778 &amp; G778</f>
        <v>00007070830701083621</v>
      </c>
      <c r="L778" s="84" t="str">
        <f>C778 &amp; D778 &amp;E778 &amp; F778 &amp; G778</f>
        <v>00007070830701083621</v>
      </c>
    </row>
    <row r="779" spans="1:12" ht="22.5">
      <c r="A779" s="100" t="s">
        <v>908</v>
      </c>
      <c r="B779" s="101" t="s">
        <v>7</v>
      </c>
      <c r="C779" s="102" t="s">
        <v>72</v>
      </c>
      <c r="D779" s="125" t="s">
        <v>866</v>
      </c>
      <c r="E779" s="178" t="s">
        <v>910</v>
      </c>
      <c r="F779" s="189"/>
      <c r="G779" s="130" t="s">
        <v>72</v>
      </c>
      <c r="H779" s="97">
        <v>7970</v>
      </c>
      <c r="I779" s="103">
        <v>3525</v>
      </c>
      <c r="J779" s="104">
        <v>4445</v>
      </c>
      <c r="K779" s="119" t="str">
        <f>C779 &amp; D779 &amp;E779 &amp; F779 &amp; G779</f>
        <v>00007070830701084000</v>
      </c>
      <c r="L779" s="107" t="s">
        <v>909</v>
      </c>
    </row>
    <row r="780" spans="1:12" ht="22.5">
      <c r="A780" s="100" t="s">
        <v>328</v>
      </c>
      <c r="B780" s="101" t="s">
        <v>7</v>
      </c>
      <c r="C780" s="102" t="s">
        <v>72</v>
      </c>
      <c r="D780" s="125" t="s">
        <v>866</v>
      </c>
      <c r="E780" s="178" t="s">
        <v>910</v>
      </c>
      <c r="F780" s="189"/>
      <c r="G780" s="130" t="s">
        <v>330</v>
      </c>
      <c r="H780" s="97">
        <v>7970</v>
      </c>
      <c r="I780" s="103">
        <v>3525</v>
      </c>
      <c r="J780" s="104">
        <v>4445</v>
      </c>
      <c r="K780" s="119" t="str">
        <f>C780 &amp; D780 &amp;E780 &amp; F780 &amp; G780</f>
        <v>00007070830701084600</v>
      </c>
      <c r="L780" s="107" t="s">
        <v>911</v>
      </c>
    </row>
    <row r="781" spans="1:12">
      <c r="A781" s="100" t="s">
        <v>544</v>
      </c>
      <c r="B781" s="101" t="s">
        <v>7</v>
      </c>
      <c r="C781" s="102" t="s">
        <v>72</v>
      </c>
      <c r="D781" s="125" t="s">
        <v>866</v>
      </c>
      <c r="E781" s="178" t="s">
        <v>910</v>
      </c>
      <c r="F781" s="189"/>
      <c r="G781" s="130" t="s">
        <v>13</v>
      </c>
      <c r="H781" s="97">
        <v>7970</v>
      </c>
      <c r="I781" s="103">
        <v>3525</v>
      </c>
      <c r="J781" s="104">
        <v>4445</v>
      </c>
      <c r="K781" s="119" t="str">
        <f>C781 &amp; D781 &amp;E781 &amp; F781 &amp; G781</f>
        <v>00007070830701084620</v>
      </c>
      <c r="L781" s="107" t="s">
        <v>912</v>
      </c>
    </row>
    <row r="782" spans="1:12" s="85" customFormat="1" ht="45">
      <c r="A782" s="80" t="s">
        <v>595</v>
      </c>
      <c r="B782" s="79" t="s">
        <v>7</v>
      </c>
      <c r="C782" s="122" t="s">
        <v>72</v>
      </c>
      <c r="D782" s="126" t="s">
        <v>866</v>
      </c>
      <c r="E782" s="187" t="s">
        <v>910</v>
      </c>
      <c r="F782" s="188"/>
      <c r="G782" s="123" t="s">
        <v>596</v>
      </c>
      <c r="H782" s="81">
        <v>7970</v>
      </c>
      <c r="I782" s="82">
        <v>3525</v>
      </c>
      <c r="J782" s="83">
        <f>IF(IF(H782="",0,H782)=0,0,(IF(H782&gt;0,IF(I782&gt;H782,0,H782-I782),IF(I782&gt;H782,H782-I782,0))))</f>
        <v>4445</v>
      </c>
      <c r="K782" s="119" t="str">
        <f>C782 &amp; D782 &amp;E782 &amp; F782 &amp; G782</f>
        <v>00007070830701084621</v>
      </c>
      <c r="L782" s="84" t="str">
        <f>C782 &amp; D782 &amp;E782 &amp; F782 &amp; G782</f>
        <v>00007070830701084621</v>
      </c>
    </row>
    <row r="783" spans="1:12" ht="78.75">
      <c r="A783" s="100" t="s">
        <v>361</v>
      </c>
      <c r="B783" s="101" t="s">
        <v>7</v>
      </c>
      <c r="C783" s="102" t="s">
        <v>72</v>
      </c>
      <c r="D783" s="125" t="s">
        <v>866</v>
      </c>
      <c r="E783" s="178" t="s">
        <v>914</v>
      </c>
      <c r="F783" s="189"/>
      <c r="G783" s="130" t="s">
        <v>72</v>
      </c>
      <c r="H783" s="97">
        <v>372800</v>
      </c>
      <c r="I783" s="103">
        <v>219476.25</v>
      </c>
      <c r="J783" s="104">
        <v>153323.75</v>
      </c>
      <c r="K783" s="119" t="str">
        <f>C783 &amp; D783 &amp;E783 &amp; F783 &amp; G783</f>
        <v>00007070830772300000</v>
      </c>
      <c r="L783" s="107" t="s">
        <v>913</v>
      </c>
    </row>
    <row r="784" spans="1:12" ht="22.5">
      <c r="A784" s="100" t="s">
        <v>328</v>
      </c>
      <c r="B784" s="101" t="s">
        <v>7</v>
      </c>
      <c r="C784" s="102" t="s">
        <v>72</v>
      </c>
      <c r="D784" s="125" t="s">
        <v>866</v>
      </c>
      <c r="E784" s="178" t="s">
        <v>914</v>
      </c>
      <c r="F784" s="189"/>
      <c r="G784" s="130" t="s">
        <v>330</v>
      </c>
      <c r="H784" s="97">
        <v>372800</v>
      </c>
      <c r="I784" s="103">
        <v>219476.25</v>
      </c>
      <c r="J784" s="104">
        <v>153323.75</v>
      </c>
      <c r="K784" s="119" t="str">
        <f>C784 &amp; D784 &amp;E784 &amp; F784 &amp; G784</f>
        <v>00007070830772300600</v>
      </c>
      <c r="L784" s="107" t="s">
        <v>915</v>
      </c>
    </row>
    <row r="785" spans="1:12">
      <c r="A785" s="100" t="s">
        <v>544</v>
      </c>
      <c r="B785" s="101" t="s">
        <v>7</v>
      </c>
      <c r="C785" s="102" t="s">
        <v>72</v>
      </c>
      <c r="D785" s="125" t="s">
        <v>866</v>
      </c>
      <c r="E785" s="178" t="s">
        <v>914</v>
      </c>
      <c r="F785" s="189"/>
      <c r="G785" s="130" t="s">
        <v>13</v>
      </c>
      <c r="H785" s="97">
        <v>372800</v>
      </c>
      <c r="I785" s="103">
        <v>219476.25</v>
      </c>
      <c r="J785" s="104">
        <v>153323.75</v>
      </c>
      <c r="K785" s="119" t="str">
        <f>C785 &amp; D785 &amp;E785 &amp; F785 &amp; G785</f>
        <v>00007070830772300620</v>
      </c>
      <c r="L785" s="107" t="s">
        <v>916</v>
      </c>
    </row>
    <row r="786" spans="1:12" s="85" customFormat="1" ht="45">
      <c r="A786" s="80" t="s">
        <v>595</v>
      </c>
      <c r="B786" s="79" t="s">
        <v>7</v>
      </c>
      <c r="C786" s="122" t="s">
        <v>72</v>
      </c>
      <c r="D786" s="126" t="s">
        <v>866</v>
      </c>
      <c r="E786" s="187" t="s">
        <v>914</v>
      </c>
      <c r="F786" s="188"/>
      <c r="G786" s="123" t="s">
        <v>596</v>
      </c>
      <c r="H786" s="81">
        <v>372800</v>
      </c>
      <c r="I786" s="82">
        <v>219476.25</v>
      </c>
      <c r="J786" s="83">
        <f>IF(IF(H786="",0,H786)=0,0,(IF(H786&gt;0,IF(I786&gt;H786,0,H786-I786),IF(I786&gt;H786,H786-I786,0))))</f>
        <v>153323.75</v>
      </c>
      <c r="K786" s="119" t="str">
        <f>C786 &amp; D786 &amp;E786 &amp; F786 &amp; G786</f>
        <v>00007070830772300621</v>
      </c>
      <c r="L786" s="84" t="str">
        <f>C786 &amp; D786 &amp;E786 &amp; F786 &amp; G786</f>
        <v>00007070830772300621</v>
      </c>
    </row>
    <row r="787" spans="1:12" ht="45">
      <c r="A787" s="100" t="s">
        <v>366</v>
      </c>
      <c r="B787" s="101" t="s">
        <v>7</v>
      </c>
      <c r="C787" s="102" t="s">
        <v>72</v>
      </c>
      <c r="D787" s="125" t="s">
        <v>866</v>
      </c>
      <c r="E787" s="178" t="s">
        <v>918</v>
      </c>
      <c r="F787" s="189"/>
      <c r="G787" s="130" t="s">
        <v>72</v>
      </c>
      <c r="H787" s="97">
        <v>93200</v>
      </c>
      <c r="I787" s="103">
        <v>53412.88</v>
      </c>
      <c r="J787" s="104">
        <v>39787.120000000003</v>
      </c>
      <c r="K787" s="119" t="str">
        <f>C787 &amp; D787 &amp;E787 &amp; F787 &amp; G787</f>
        <v>000070708307S2300000</v>
      </c>
      <c r="L787" s="107" t="s">
        <v>917</v>
      </c>
    </row>
    <row r="788" spans="1:12" ht="22.5">
      <c r="A788" s="100" t="s">
        <v>328</v>
      </c>
      <c r="B788" s="101" t="s">
        <v>7</v>
      </c>
      <c r="C788" s="102" t="s">
        <v>72</v>
      </c>
      <c r="D788" s="125" t="s">
        <v>866</v>
      </c>
      <c r="E788" s="178" t="s">
        <v>918</v>
      </c>
      <c r="F788" s="189"/>
      <c r="G788" s="130" t="s">
        <v>330</v>
      </c>
      <c r="H788" s="97">
        <v>93200</v>
      </c>
      <c r="I788" s="103">
        <v>53412.88</v>
      </c>
      <c r="J788" s="104">
        <v>39787.120000000003</v>
      </c>
      <c r="K788" s="119" t="str">
        <f>C788 &amp; D788 &amp;E788 &amp; F788 &amp; G788</f>
        <v>000070708307S2300600</v>
      </c>
      <c r="L788" s="107" t="s">
        <v>919</v>
      </c>
    </row>
    <row r="789" spans="1:12">
      <c r="A789" s="100" t="s">
        <v>544</v>
      </c>
      <c r="B789" s="101" t="s">
        <v>7</v>
      </c>
      <c r="C789" s="102" t="s">
        <v>72</v>
      </c>
      <c r="D789" s="125" t="s">
        <v>866</v>
      </c>
      <c r="E789" s="178" t="s">
        <v>918</v>
      </c>
      <c r="F789" s="189"/>
      <c r="G789" s="130" t="s">
        <v>13</v>
      </c>
      <c r="H789" s="97">
        <v>93200</v>
      </c>
      <c r="I789" s="103">
        <v>53412.88</v>
      </c>
      <c r="J789" s="104">
        <v>39787.120000000003</v>
      </c>
      <c r="K789" s="119" t="str">
        <f>C789 &amp; D789 &amp;E789 &amp; F789 &amp; G789</f>
        <v>000070708307S2300620</v>
      </c>
      <c r="L789" s="107" t="s">
        <v>920</v>
      </c>
    </row>
    <row r="790" spans="1:12" s="85" customFormat="1" ht="45">
      <c r="A790" s="80" t="s">
        <v>595</v>
      </c>
      <c r="B790" s="79" t="s">
        <v>7</v>
      </c>
      <c r="C790" s="122" t="s">
        <v>72</v>
      </c>
      <c r="D790" s="126" t="s">
        <v>866</v>
      </c>
      <c r="E790" s="187" t="s">
        <v>918</v>
      </c>
      <c r="F790" s="188"/>
      <c r="G790" s="123" t="s">
        <v>596</v>
      </c>
      <c r="H790" s="81">
        <v>93200</v>
      </c>
      <c r="I790" s="82">
        <v>53412.88</v>
      </c>
      <c r="J790" s="83">
        <f>IF(IF(H790="",0,H790)=0,0,(IF(H790&gt;0,IF(I790&gt;H790,0,H790-I790),IF(I790&gt;H790,H790-I790,0))))</f>
        <v>39787.120000000003</v>
      </c>
      <c r="K790" s="119" t="str">
        <f>C790 &amp; D790 &amp;E790 &amp; F790 &amp; G790</f>
        <v>000070708307S2300621</v>
      </c>
      <c r="L790" s="84" t="str">
        <f>C790 &amp; D790 &amp;E790 &amp; F790 &amp; G790</f>
        <v>000070708307S2300621</v>
      </c>
    </row>
    <row r="791" spans="1:12" ht="56.25">
      <c r="A791" s="100" t="s">
        <v>921</v>
      </c>
      <c r="B791" s="101" t="s">
        <v>7</v>
      </c>
      <c r="C791" s="102" t="s">
        <v>72</v>
      </c>
      <c r="D791" s="125" t="s">
        <v>866</v>
      </c>
      <c r="E791" s="178" t="s">
        <v>923</v>
      </c>
      <c r="F791" s="189"/>
      <c r="G791" s="130" t="s">
        <v>72</v>
      </c>
      <c r="H791" s="97">
        <v>88400</v>
      </c>
      <c r="I791" s="103">
        <v>0</v>
      </c>
      <c r="J791" s="104">
        <v>88400</v>
      </c>
      <c r="K791" s="119" t="str">
        <f>C791 &amp; D791 &amp;E791 &amp; F791 &amp; G791</f>
        <v>00007070840410190000</v>
      </c>
      <c r="L791" s="107" t="s">
        <v>922</v>
      </c>
    </row>
    <row r="792" spans="1:12" ht="22.5">
      <c r="A792" s="100" t="s">
        <v>328</v>
      </c>
      <c r="B792" s="101" t="s">
        <v>7</v>
      </c>
      <c r="C792" s="102" t="s">
        <v>72</v>
      </c>
      <c r="D792" s="125" t="s">
        <v>866</v>
      </c>
      <c r="E792" s="178" t="s">
        <v>923</v>
      </c>
      <c r="F792" s="189"/>
      <c r="G792" s="130" t="s">
        <v>330</v>
      </c>
      <c r="H792" s="97">
        <v>88400</v>
      </c>
      <c r="I792" s="103">
        <v>0</v>
      </c>
      <c r="J792" s="104">
        <v>88400</v>
      </c>
      <c r="K792" s="119" t="str">
        <f>C792 &amp; D792 &amp;E792 &amp; F792 &amp; G792</f>
        <v>00007070840410190600</v>
      </c>
      <c r="L792" s="107" t="s">
        <v>924</v>
      </c>
    </row>
    <row r="793" spans="1:12">
      <c r="A793" s="100" t="s">
        <v>544</v>
      </c>
      <c r="B793" s="101" t="s">
        <v>7</v>
      </c>
      <c r="C793" s="102" t="s">
        <v>72</v>
      </c>
      <c r="D793" s="125" t="s">
        <v>866</v>
      </c>
      <c r="E793" s="178" t="s">
        <v>923</v>
      </c>
      <c r="F793" s="189"/>
      <c r="G793" s="130" t="s">
        <v>13</v>
      </c>
      <c r="H793" s="97">
        <v>88400</v>
      </c>
      <c r="I793" s="103">
        <v>0</v>
      </c>
      <c r="J793" s="104">
        <v>88400</v>
      </c>
      <c r="K793" s="119" t="str">
        <f>C793 &amp; D793 &amp;E793 &amp; F793 &amp; G793</f>
        <v>00007070840410190620</v>
      </c>
      <c r="L793" s="107" t="s">
        <v>925</v>
      </c>
    </row>
    <row r="794" spans="1:12" s="85" customFormat="1">
      <c r="A794" s="80" t="s">
        <v>546</v>
      </c>
      <c r="B794" s="79" t="s">
        <v>7</v>
      </c>
      <c r="C794" s="122" t="s">
        <v>72</v>
      </c>
      <c r="D794" s="126" t="s">
        <v>866</v>
      </c>
      <c r="E794" s="187" t="s">
        <v>923</v>
      </c>
      <c r="F794" s="188"/>
      <c r="G794" s="123" t="s">
        <v>547</v>
      </c>
      <c r="H794" s="81">
        <v>88400</v>
      </c>
      <c r="I794" s="82">
        <v>0</v>
      </c>
      <c r="J794" s="83">
        <f>IF(IF(H794="",0,H794)=0,0,(IF(H794&gt;0,IF(I794&gt;H794,0,H794-I794),IF(I794&gt;H794,H794-I794,0))))</f>
        <v>88400</v>
      </c>
      <c r="K794" s="119" t="str">
        <f>C794 &amp; D794 &amp;E794 &amp; F794 &amp; G794</f>
        <v>00007070840410190622</v>
      </c>
      <c r="L794" s="84" t="str">
        <f>C794 &amp; D794 &amp;E794 &amp; F794 &amp; G794</f>
        <v>00007070840410190622</v>
      </c>
    </row>
    <row r="795" spans="1:12" ht="67.5">
      <c r="A795" s="100" t="s">
        <v>926</v>
      </c>
      <c r="B795" s="101" t="s">
        <v>7</v>
      </c>
      <c r="C795" s="102" t="s">
        <v>72</v>
      </c>
      <c r="D795" s="125" t="s">
        <v>866</v>
      </c>
      <c r="E795" s="178" t="s">
        <v>928</v>
      </c>
      <c r="F795" s="189"/>
      <c r="G795" s="130" t="s">
        <v>72</v>
      </c>
      <c r="H795" s="97">
        <v>40400</v>
      </c>
      <c r="I795" s="103">
        <v>40400</v>
      </c>
      <c r="J795" s="104">
        <v>0</v>
      </c>
      <c r="K795" s="119" t="str">
        <f>C795 &amp; D795 &amp;E795 &amp; F795 &amp; G795</f>
        <v>00007070840499990000</v>
      </c>
      <c r="L795" s="107" t="s">
        <v>927</v>
      </c>
    </row>
    <row r="796" spans="1:12" ht="22.5">
      <c r="A796" s="100" t="s">
        <v>328</v>
      </c>
      <c r="B796" s="101" t="s">
        <v>7</v>
      </c>
      <c r="C796" s="102" t="s">
        <v>72</v>
      </c>
      <c r="D796" s="125" t="s">
        <v>866</v>
      </c>
      <c r="E796" s="178" t="s">
        <v>928</v>
      </c>
      <c r="F796" s="189"/>
      <c r="G796" s="130" t="s">
        <v>330</v>
      </c>
      <c r="H796" s="97">
        <v>40400</v>
      </c>
      <c r="I796" s="103">
        <v>40400</v>
      </c>
      <c r="J796" s="104">
        <v>0</v>
      </c>
      <c r="K796" s="119" t="str">
        <f>C796 &amp; D796 &amp;E796 &amp; F796 &amp; G796</f>
        <v>00007070840499990600</v>
      </c>
      <c r="L796" s="107" t="s">
        <v>929</v>
      </c>
    </row>
    <row r="797" spans="1:12">
      <c r="A797" s="100" t="s">
        <v>544</v>
      </c>
      <c r="B797" s="101" t="s">
        <v>7</v>
      </c>
      <c r="C797" s="102" t="s">
        <v>72</v>
      </c>
      <c r="D797" s="125" t="s">
        <v>866</v>
      </c>
      <c r="E797" s="178" t="s">
        <v>928</v>
      </c>
      <c r="F797" s="189"/>
      <c r="G797" s="130" t="s">
        <v>13</v>
      </c>
      <c r="H797" s="97">
        <v>40400</v>
      </c>
      <c r="I797" s="103">
        <v>40400</v>
      </c>
      <c r="J797" s="104">
        <v>0</v>
      </c>
      <c r="K797" s="119" t="str">
        <f>C797 &amp; D797 &amp;E797 &amp; F797 &amp; G797</f>
        <v>00007070840499990620</v>
      </c>
      <c r="L797" s="107" t="s">
        <v>930</v>
      </c>
    </row>
    <row r="798" spans="1:12" s="85" customFormat="1">
      <c r="A798" s="80" t="s">
        <v>546</v>
      </c>
      <c r="B798" s="79" t="s">
        <v>7</v>
      </c>
      <c r="C798" s="122" t="s">
        <v>72</v>
      </c>
      <c r="D798" s="126" t="s">
        <v>866</v>
      </c>
      <c r="E798" s="187" t="s">
        <v>928</v>
      </c>
      <c r="F798" s="188"/>
      <c r="G798" s="123" t="s">
        <v>547</v>
      </c>
      <c r="H798" s="81">
        <v>40400</v>
      </c>
      <c r="I798" s="82">
        <v>40400</v>
      </c>
      <c r="J798" s="83">
        <f>IF(IF(H798="",0,H798)=0,0,(IF(H798&gt;0,IF(I798&gt;H798,0,H798-I798),IF(I798&gt;H798,H798-I798,0))))</f>
        <v>0</v>
      </c>
      <c r="K798" s="119" t="str">
        <f>C798 &amp; D798 &amp;E798 &amp; F798 &amp; G798</f>
        <v>00007070840499990622</v>
      </c>
      <c r="L798" s="84" t="str">
        <f>C798 &amp; D798 &amp;E798 &amp; F798 &amp; G798</f>
        <v>00007070840499990622</v>
      </c>
    </row>
    <row r="799" spans="1:12" ht="67.5">
      <c r="A799" s="100" t="s">
        <v>926</v>
      </c>
      <c r="B799" s="101" t="s">
        <v>7</v>
      </c>
      <c r="C799" s="102" t="s">
        <v>72</v>
      </c>
      <c r="D799" s="125" t="s">
        <v>866</v>
      </c>
      <c r="E799" s="178" t="s">
        <v>932</v>
      </c>
      <c r="F799" s="189"/>
      <c r="G799" s="130" t="s">
        <v>72</v>
      </c>
      <c r="H799" s="97">
        <v>8000</v>
      </c>
      <c r="I799" s="103">
        <v>620</v>
      </c>
      <c r="J799" s="104">
        <v>7380</v>
      </c>
      <c r="K799" s="119" t="str">
        <f>C799 &amp; D799 &amp;E799 &amp; F799 &amp; G799</f>
        <v>00007070840599990000</v>
      </c>
      <c r="L799" s="107" t="s">
        <v>931</v>
      </c>
    </row>
    <row r="800" spans="1:12" ht="22.5">
      <c r="A800" s="100" t="s">
        <v>328</v>
      </c>
      <c r="B800" s="101" t="s">
        <v>7</v>
      </c>
      <c r="C800" s="102" t="s">
        <v>72</v>
      </c>
      <c r="D800" s="125" t="s">
        <v>866</v>
      </c>
      <c r="E800" s="178" t="s">
        <v>932</v>
      </c>
      <c r="F800" s="189"/>
      <c r="G800" s="130" t="s">
        <v>330</v>
      </c>
      <c r="H800" s="97">
        <v>8000</v>
      </c>
      <c r="I800" s="103">
        <v>620</v>
      </c>
      <c r="J800" s="104">
        <v>7380</v>
      </c>
      <c r="K800" s="119" t="str">
        <f>C800 &amp; D800 &amp;E800 &amp; F800 &amp; G800</f>
        <v>00007070840599990600</v>
      </c>
      <c r="L800" s="107" t="s">
        <v>933</v>
      </c>
    </row>
    <row r="801" spans="1:12">
      <c r="A801" s="100" t="s">
        <v>544</v>
      </c>
      <c r="B801" s="101" t="s">
        <v>7</v>
      </c>
      <c r="C801" s="102" t="s">
        <v>72</v>
      </c>
      <c r="D801" s="125" t="s">
        <v>866</v>
      </c>
      <c r="E801" s="178" t="s">
        <v>932</v>
      </c>
      <c r="F801" s="189"/>
      <c r="G801" s="130" t="s">
        <v>13</v>
      </c>
      <c r="H801" s="97">
        <v>8000</v>
      </c>
      <c r="I801" s="103">
        <v>620</v>
      </c>
      <c r="J801" s="104">
        <v>7380</v>
      </c>
      <c r="K801" s="119" t="str">
        <f>C801 &amp; D801 &amp;E801 &amp; F801 &amp; G801</f>
        <v>00007070840599990620</v>
      </c>
      <c r="L801" s="107" t="s">
        <v>934</v>
      </c>
    </row>
    <row r="802" spans="1:12" s="85" customFormat="1" ht="45">
      <c r="A802" s="80" t="s">
        <v>595</v>
      </c>
      <c r="B802" s="79" t="s">
        <v>7</v>
      </c>
      <c r="C802" s="122" t="s">
        <v>72</v>
      </c>
      <c r="D802" s="126" t="s">
        <v>866</v>
      </c>
      <c r="E802" s="187" t="s">
        <v>932</v>
      </c>
      <c r="F802" s="188"/>
      <c r="G802" s="123" t="s">
        <v>596</v>
      </c>
      <c r="H802" s="81">
        <v>8000</v>
      </c>
      <c r="I802" s="82">
        <v>620</v>
      </c>
      <c r="J802" s="83">
        <f>IF(IF(H802="",0,H802)=0,0,(IF(H802&gt;0,IF(I802&gt;H802,0,H802-I802),IF(I802&gt;H802,H802-I802,0))))</f>
        <v>7380</v>
      </c>
      <c r="K802" s="119" t="str">
        <f>C802 &amp; D802 &amp;E802 &amp; F802 &amp; G802</f>
        <v>00007070840599990621</v>
      </c>
      <c r="L802" s="84" t="str">
        <f>C802 &amp; D802 &amp;E802 &amp; F802 &amp; G802</f>
        <v>00007070840599990621</v>
      </c>
    </row>
    <row r="803" spans="1:12" ht="67.5">
      <c r="A803" s="100" t="s">
        <v>926</v>
      </c>
      <c r="B803" s="101" t="s">
        <v>7</v>
      </c>
      <c r="C803" s="102" t="s">
        <v>72</v>
      </c>
      <c r="D803" s="125" t="s">
        <v>866</v>
      </c>
      <c r="E803" s="178" t="s">
        <v>936</v>
      </c>
      <c r="F803" s="189"/>
      <c r="G803" s="130" t="s">
        <v>72</v>
      </c>
      <c r="H803" s="97">
        <v>26900</v>
      </c>
      <c r="I803" s="103">
        <v>11196</v>
      </c>
      <c r="J803" s="104">
        <v>15704</v>
      </c>
      <c r="K803" s="119" t="str">
        <f>C803 &amp; D803 &amp;E803 &amp; F803 &amp; G803</f>
        <v>00007070840699990000</v>
      </c>
      <c r="L803" s="107" t="s">
        <v>935</v>
      </c>
    </row>
    <row r="804" spans="1:12" ht="22.5">
      <c r="A804" s="100" t="s">
        <v>328</v>
      </c>
      <c r="B804" s="101" t="s">
        <v>7</v>
      </c>
      <c r="C804" s="102" t="s">
        <v>72</v>
      </c>
      <c r="D804" s="125" t="s">
        <v>866</v>
      </c>
      <c r="E804" s="178" t="s">
        <v>936</v>
      </c>
      <c r="F804" s="189"/>
      <c r="G804" s="130" t="s">
        <v>330</v>
      </c>
      <c r="H804" s="97">
        <v>26900</v>
      </c>
      <c r="I804" s="103">
        <v>11196</v>
      </c>
      <c r="J804" s="104">
        <v>15704</v>
      </c>
      <c r="K804" s="119" t="str">
        <f>C804 &amp; D804 &amp;E804 &amp; F804 &amp; G804</f>
        <v>00007070840699990600</v>
      </c>
      <c r="L804" s="107" t="s">
        <v>937</v>
      </c>
    </row>
    <row r="805" spans="1:12">
      <c r="A805" s="100" t="s">
        <v>544</v>
      </c>
      <c r="B805" s="101" t="s">
        <v>7</v>
      </c>
      <c r="C805" s="102" t="s">
        <v>72</v>
      </c>
      <c r="D805" s="125" t="s">
        <v>866</v>
      </c>
      <c r="E805" s="178" t="s">
        <v>936</v>
      </c>
      <c r="F805" s="189"/>
      <c r="G805" s="130" t="s">
        <v>13</v>
      </c>
      <c r="H805" s="97">
        <v>26900</v>
      </c>
      <c r="I805" s="103">
        <v>11196</v>
      </c>
      <c r="J805" s="104">
        <v>15704</v>
      </c>
      <c r="K805" s="119" t="str">
        <f>C805 &amp; D805 &amp;E805 &amp; F805 &amp; G805</f>
        <v>00007070840699990620</v>
      </c>
      <c r="L805" s="107" t="s">
        <v>938</v>
      </c>
    </row>
    <row r="806" spans="1:12" s="85" customFormat="1" ht="45">
      <c r="A806" s="80" t="s">
        <v>595</v>
      </c>
      <c r="B806" s="79" t="s">
        <v>7</v>
      </c>
      <c r="C806" s="122" t="s">
        <v>72</v>
      </c>
      <c r="D806" s="126" t="s">
        <v>866</v>
      </c>
      <c r="E806" s="187" t="s">
        <v>936</v>
      </c>
      <c r="F806" s="188"/>
      <c r="G806" s="123" t="s">
        <v>596</v>
      </c>
      <c r="H806" s="81">
        <v>26900</v>
      </c>
      <c r="I806" s="82">
        <v>11196</v>
      </c>
      <c r="J806" s="83">
        <f>IF(IF(H806="",0,H806)=0,0,(IF(H806&gt;0,IF(I806&gt;H806,0,H806-I806),IF(I806&gt;H806,H806-I806,0))))</f>
        <v>15704</v>
      </c>
      <c r="K806" s="119" t="str">
        <f>C806 &amp; D806 &amp;E806 &amp; F806 &amp; G806</f>
        <v>00007070840699990621</v>
      </c>
      <c r="L806" s="84" t="str">
        <f>C806 &amp; D806 &amp;E806 &amp; F806 &amp; G806</f>
        <v>00007070840699990621</v>
      </c>
    </row>
    <row r="807" spans="1:12" ht="67.5">
      <c r="A807" s="100" t="s">
        <v>926</v>
      </c>
      <c r="B807" s="101" t="s">
        <v>7</v>
      </c>
      <c r="C807" s="102" t="s">
        <v>72</v>
      </c>
      <c r="D807" s="125" t="s">
        <v>866</v>
      </c>
      <c r="E807" s="178" t="s">
        <v>940</v>
      </c>
      <c r="F807" s="189"/>
      <c r="G807" s="130" t="s">
        <v>72</v>
      </c>
      <c r="H807" s="97">
        <v>33100</v>
      </c>
      <c r="I807" s="103">
        <v>17008.560000000001</v>
      </c>
      <c r="J807" s="104">
        <v>16091.44</v>
      </c>
      <c r="K807" s="119" t="str">
        <f>C807 &amp; D807 &amp;E807 &amp; F807 &amp; G807</f>
        <v>00007070840799990000</v>
      </c>
      <c r="L807" s="107" t="s">
        <v>939</v>
      </c>
    </row>
    <row r="808" spans="1:12" ht="22.5">
      <c r="A808" s="100" t="s">
        <v>328</v>
      </c>
      <c r="B808" s="101" t="s">
        <v>7</v>
      </c>
      <c r="C808" s="102" t="s">
        <v>72</v>
      </c>
      <c r="D808" s="125" t="s">
        <v>866</v>
      </c>
      <c r="E808" s="178" t="s">
        <v>940</v>
      </c>
      <c r="F808" s="189"/>
      <c r="G808" s="130" t="s">
        <v>330</v>
      </c>
      <c r="H808" s="97">
        <v>33100</v>
      </c>
      <c r="I808" s="103">
        <v>17008.560000000001</v>
      </c>
      <c r="J808" s="104">
        <v>16091.44</v>
      </c>
      <c r="K808" s="119" t="str">
        <f>C808 &amp; D808 &amp;E808 &amp; F808 &amp; G808</f>
        <v>00007070840799990600</v>
      </c>
      <c r="L808" s="107" t="s">
        <v>941</v>
      </c>
    </row>
    <row r="809" spans="1:12">
      <c r="A809" s="100" t="s">
        <v>544</v>
      </c>
      <c r="B809" s="101" t="s">
        <v>7</v>
      </c>
      <c r="C809" s="102" t="s">
        <v>72</v>
      </c>
      <c r="D809" s="125" t="s">
        <v>866</v>
      </c>
      <c r="E809" s="178" t="s">
        <v>940</v>
      </c>
      <c r="F809" s="189"/>
      <c r="G809" s="130" t="s">
        <v>13</v>
      </c>
      <c r="H809" s="97">
        <v>33100</v>
      </c>
      <c r="I809" s="103">
        <v>17008.560000000001</v>
      </c>
      <c r="J809" s="104">
        <v>16091.44</v>
      </c>
      <c r="K809" s="119" t="str">
        <f>C809 &amp; D809 &amp;E809 &amp; F809 &amp; G809</f>
        <v>00007070840799990620</v>
      </c>
      <c r="L809" s="107" t="s">
        <v>942</v>
      </c>
    </row>
    <row r="810" spans="1:12" s="85" customFormat="1" ht="45">
      <c r="A810" s="80" t="s">
        <v>595</v>
      </c>
      <c r="B810" s="79" t="s">
        <v>7</v>
      </c>
      <c r="C810" s="122" t="s">
        <v>72</v>
      </c>
      <c r="D810" s="126" t="s">
        <v>866</v>
      </c>
      <c r="E810" s="187" t="s">
        <v>940</v>
      </c>
      <c r="F810" s="188"/>
      <c r="G810" s="123" t="s">
        <v>596</v>
      </c>
      <c r="H810" s="81">
        <v>33100</v>
      </c>
      <c r="I810" s="82">
        <v>17008.560000000001</v>
      </c>
      <c r="J810" s="83">
        <f>IF(IF(H810="",0,H810)=0,0,(IF(H810&gt;0,IF(I810&gt;H810,0,H810-I810),IF(I810&gt;H810,H810-I810,0))))</f>
        <v>16091.44</v>
      </c>
      <c r="K810" s="119" t="str">
        <f>C810 &amp; D810 &amp;E810 &amp; F810 &amp; G810</f>
        <v>00007070840799990621</v>
      </c>
      <c r="L810" s="84" t="str">
        <f>C810 &amp; D810 &amp;E810 &amp; F810 &amp; G810</f>
        <v>00007070840799990621</v>
      </c>
    </row>
    <row r="811" spans="1:12" ht="67.5">
      <c r="A811" s="100" t="s">
        <v>926</v>
      </c>
      <c r="B811" s="101" t="s">
        <v>7</v>
      </c>
      <c r="C811" s="102" t="s">
        <v>72</v>
      </c>
      <c r="D811" s="125" t="s">
        <v>866</v>
      </c>
      <c r="E811" s="178" t="s">
        <v>944</v>
      </c>
      <c r="F811" s="189"/>
      <c r="G811" s="130" t="s">
        <v>72</v>
      </c>
      <c r="H811" s="97">
        <v>1000</v>
      </c>
      <c r="I811" s="103">
        <v>0</v>
      </c>
      <c r="J811" s="104">
        <v>1000</v>
      </c>
      <c r="K811" s="119" t="str">
        <f>C811 &amp; D811 &amp;E811 &amp; F811 &amp; G811</f>
        <v>00007070840899990000</v>
      </c>
      <c r="L811" s="107" t="s">
        <v>943</v>
      </c>
    </row>
    <row r="812" spans="1:12" ht="22.5">
      <c r="A812" s="100" t="s">
        <v>328</v>
      </c>
      <c r="B812" s="101" t="s">
        <v>7</v>
      </c>
      <c r="C812" s="102" t="s">
        <v>72</v>
      </c>
      <c r="D812" s="125" t="s">
        <v>866</v>
      </c>
      <c r="E812" s="178" t="s">
        <v>944</v>
      </c>
      <c r="F812" s="189"/>
      <c r="G812" s="130" t="s">
        <v>330</v>
      </c>
      <c r="H812" s="97">
        <v>1000</v>
      </c>
      <c r="I812" s="103">
        <v>0</v>
      </c>
      <c r="J812" s="104">
        <v>1000</v>
      </c>
      <c r="K812" s="119" t="str">
        <f>C812 &amp; D812 &amp;E812 &amp; F812 &amp; G812</f>
        <v>00007070840899990600</v>
      </c>
      <c r="L812" s="107" t="s">
        <v>945</v>
      </c>
    </row>
    <row r="813" spans="1:12">
      <c r="A813" s="100" t="s">
        <v>544</v>
      </c>
      <c r="B813" s="101" t="s">
        <v>7</v>
      </c>
      <c r="C813" s="102" t="s">
        <v>72</v>
      </c>
      <c r="D813" s="125" t="s">
        <v>866</v>
      </c>
      <c r="E813" s="178" t="s">
        <v>944</v>
      </c>
      <c r="F813" s="189"/>
      <c r="G813" s="130" t="s">
        <v>13</v>
      </c>
      <c r="H813" s="97">
        <v>1000</v>
      </c>
      <c r="I813" s="103">
        <v>0</v>
      </c>
      <c r="J813" s="104">
        <v>1000</v>
      </c>
      <c r="K813" s="119" t="str">
        <f>C813 &amp; D813 &amp;E813 &amp; F813 &amp; G813</f>
        <v>00007070840899990620</v>
      </c>
      <c r="L813" s="107" t="s">
        <v>946</v>
      </c>
    </row>
    <row r="814" spans="1:12" s="85" customFormat="1" ht="45">
      <c r="A814" s="80" t="s">
        <v>595</v>
      </c>
      <c r="B814" s="79" t="s">
        <v>7</v>
      </c>
      <c r="C814" s="122" t="s">
        <v>72</v>
      </c>
      <c r="D814" s="126" t="s">
        <v>866</v>
      </c>
      <c r="E814" s="187" t="s">
        <v>944</v>
      </c>
      <c r="F814" s="188"/>
      <c r="G814" s="123" t="s">
        <v>596</v>
      </c>
      <c r="H814" s="81">
        <v>1000</v>
      </c>
      <c r="I814" s="82">
        <v>0</v>
      </c>
      <c r="J814" s="83">
        <f>IF(IF(H814="",0,H814)=0,0,(IF(H814&gt;0,IF(I814&gt;H814,0,H814-I814),IF(I814&gt;H814,H814-I814,0))))</f>
        <v>1000</v>
      </c>
      <c r="K814" s="119" t="str">
        <f>C814 &amp; D814 &amp;E814 &amp; F814 &amp; G814</f>
        <v>00007070840899990621</v>
      </c>
      <c r="L814" s="84" t="str">
        <f>C814 &amp; D814 &amp;E814 &amp; F814 &amp; G814</f>
        <v>00007070840899990621</v>
      </c>
    </row>
    <row r="815" spans="1:12" ht="67.5">
      <c r="A815" s="100" t="s">
        <v>926</v>
      </c>
      <c r="B815" s="101" t="s">
        <v>7</v>
      </c>
      <c r="C815" s="102" t="s">
        <v>72</v>
      </c>
      <c r="D815" s="125" t="s">
        <v>866</v>
      </c>
      <c r="E815" s="178" t="s">
        <v>948</v>
      </c>
      <c r="F815" s="189"/>
      <c r="G815" s="130" t="s">
        <v>72</v>
      </c>
      <c r="H815" s="97">
        <v>3000</v>
      </c>
      <c r="I815" s="103">
        <v>0</v>
      </c>
      <c r="J815" s="104">
        <v>3000</v>
      </c>
      <c r="K815" s="119" t="str">
        <f>C815 &amp; D815 &amp;E815 &amp; F815 &amp; G815</f>
        <v>00007070840999990000</v>
      </c>
      <c r="L815" s="107" t="s">
        <v>947</v>
      </c>
    </row>
    <row r="816" spans="1:12" ht="22.5">
      <c r="A816" s="100" t="s">
        <v>328</v>
      </c>
      <c r="B816" s="101" t="s">
        <v>7</v>
      </c>
      <c r="C816" s="102" t="s">
        <v>72</v>
      </c>
      <c r="D816" s="125" t="s">
        <v>866</v>
      </c>
      <c r="E816" s="178" t="s">
        <v>948</v>
      </c>
      <c r="F816" s="189"/>
      <c r="G816" s="130" t="s">
        <v>330</v>
      </c>
      <c r="H816" s="97">
        <v>3000</v>
      </c>
      <c r="I816" s="103">
        <v>0</v>
      </c>
      <c r="J816" s="104">
        <v>3000</v>
      </c>
      <c r="K816" s="119" t="str">
        <f>C816 &amp; D816 &amp;E816 &amp; F816 &amp; G816</f>
        <v>00007070840999990600</v>
      </c>
      <c r="L816" s="107" t="s">
        <v>949</v>
      </c>
    </row>
    <row r="817" spans="1:12">
      <c r="A817" s="100" t="s">
        <v>544</v>
      </c>
      <c r="B817" s="101" t="s">
        <v>7</v>
      </c>
      <c r="C817" s="102" t="s">
        <v>72</v>
      </c>
      <c r="D817" s="125" t="s">
        <v>866</v>
      </c>
      <c r="E817" s="178" t="s">
        <v>948</v>
      </c>
      <c r="F817" s="189"/>
      <c r="G817" s="130" t="s">
        <v>13</v>
      </c>
      <c r="H817" s="97">
        <v>3000</v>
      </c>
      <c r="I817" s="103">
        <v>0</v>
      </c>
      <c r="J817" s="104">
        <v>3000</v>
      </c>
      <c r="K817" s="119" t="str">
        <f>C817 &amp; D817 &amp;E817 &amp; F817 &amp; G817</f>
        <v>00007070840999990620</v>
      </c>
      <c r="L817" s="107" t="s">
        <v>950</v>
      </c>
    </row>
    <row r="818" spans="1:12" s="85" customFormat="1" ht="45">
      <c r="A818" s="80" t="s">
        <v>595</v>
      </c>
      <c r="B818" s="79" t="s">
        <v>7</v>
      </c>
      <c r="C818" s="122" t="s">
        <v>72</v>
      </c>
      <c r="D818" s="126" t="s">
        <v>866</v>
      </c>
      <c r="E818" s="187" t="s">
        <v>948</v>
      </c>
      <c r="F818" s="188"/>
      <c r="G818" s="123" t="s">
        <v>596</v>
      </c>
      <c r="H818" s="81">
        <v>3000</v>
      </c>
      <c r="I818" s="82">
        <v>0</v>
      </c>
      <c r="J818" s="83">
        <f>IF(IF(H818="",0,H818)=0,0,(IF(H818&gt;0,IF(I818&gt;H818,0,H818-I818),IF(I818&gt;H818,H818-I818,0))))</f>
        <v>3000</v>
      </c>
      <c r="K818" s="119" t="str">
        <f>C818 &amp; D818 &amp;E818 &amp; F818 &amp; G818</f>
        <v>00007070840999990621</v>
      </c>
      <c r="L818" s="84" t="str">
        <f>C818 &amp; D818 &amp;E818 &amp; F818 &amp; G818</f>
        <v>00007070840999990621</v>
      </c>
    </row>
    <row r="819" spans="1:12" ht="90">
      <c r="A819" s="100" t="s">
        <v>642</v>
      </c>
      <c r="B819" s="101" t="s">
        <v>7</v>
      </c>
      <c r="C819" s="102" t="s">
        <v>72</v>
      </c>
      <c r="D819" s="125" t="s">
        <v>866</v>
      </c>
      <c r="E819" s="178" t="s">
        <v>644</v>
      </c>
      <c r="F819" s="189"/>
      <c r="G819" s="130" t="s">
        <v>72</v>
      </c>
      <c r="H819" s="97">
        <v>39509.39</v>
      </c>
      <c r="I819" s="103">
        <v>0</v>
      </c>
      <c r="J819" s="104">
        <v>39509.39</v>
      </c>
      <c r="K819" s="119" t="str">
        <f>C819 &amp; D819 &amp;E819 &amp; F819 &amp; G819</f>
        <v>00007070860478205000</v>
      </c>
      <c r="L819" s="107" t="s">
        <v>951</v>
      </c>
    </row>
    <row r="820" spans="1:12" ht="22.5">
      <c r="A820" s="100" t="s">
        <v>328</v>
      </c>
      <c r="B820" s="101" t="s">
        <v>7</v>
      </c>
      <c r="C820" s="102" t="s">
        <v>72</v>
      </c>
      <c r="D820" s="125" t="s">
        <v>866</v>
      </c>
      <c r="E820" s="178" t="s">
        <v>644</v>
      </c>
      <c r="F820" s="189"/>
      <c r="G820" s="130" t="s">
        <v>330</v>
      </c>
      <c r="H820" s="97">
        <v>39509.39</v>
      </c>
      <c r="I820" s="103">
        <v>0</v>
      </c>
      <c r="J820" s="104">
        <v>39509.39</v>
      </c>
      <c r="K820" s="119" t="str">
        <f>C820 &amp; D820 &amp;E820 &amp; F820 &amp; G820</f>
        <v>00007070860478205600</v>
      </c>
      <c r="L820" s="107" t="s">
        <v>952</v>
      </c>
    </row>
    <row r="821" spans="1:12">
      <c r="A821" s="100" t="s">
        <v>544</v>
      </c>
      <c r="B821" s="101" t="s">
        <v>7</v>
      </c>
      <c r="C821" s="102" t="s">
        <v>72</v>
      </c>
      <c r="D821" s="125" t="s">
        <v>866</v>
      </c>
      <c r="E821" s="178" t="s">
        <v>644</v>
      </c>
      <c r="F821" s="189"/>
      <c r="G821" s="130" t="s">
        <v>13</v>
      </c>
      <c r="H821" s="97">
        <v>39509.39</v>
      </c>
      <c r="I821" s="103">
        <v>0</v>
      </c>
      <c r="J821" s="104">
        <v>39509.39</v>
      </c>
      <c r="K821" s="119" t="str">
        <f>C821 &amp; D821 &amp;E821 &amp; F821 &amp; G821</f>
        <v>00007070860478205620</v>
      </c>
      <c r="L821" s="107" t="s">
        <v>953</v>
      </c>
    </row>
    <row r="822" spans="1:12" s="85" customFormat="1">
      <c r="A822" s="80" t="s">
        <v>546</v>
      </c>
      <c r="B822" s="79" t="s">
        <v>7</v>
      </c>
      <c r="C822" s="122" t="s">
        <v>72</v>
      </c>
      <c r="D822" s="126" t="s">
        <v>866</v>
      </c>
      <c r="E822" s="187" t="s">
        <v>644</v>
      </c>
      <c r="F822" s="188"/>
      <c r="G822" s="123" t="s">
        <v>547</v>
      </c>
      <c r="H822" s="81">
        <v>39509.39</v>
      </c>
      <c r="I822" s="82">
        <v>0</v>
      </c>
      <c r="J822" s="83">
        <f>IF(IF(H822="",0,H822)=0,0,(IF(H822&gt;0,IF(I822&gt;H822,0,H822-I822),IF(I822&gt;H822,H822-I822,0))))</f>
        <v>39509.39</v>
      </c>
      <c r="K822" s="119" t="str">
        <f>C822 &amp; D822 &amp;E822 &amp; F822 &amp; G822</f>
        <v>00007070860478205622</v>
      </c>
      <c r="L822" s="84" t="str">
        <f>C822 &amp; D822 &amp;E822 &amp; F822 &amp; G822</f>
        <v>00007070860478205622</v>
      </c>
    </row>
    <row r="823" spans="1:12">
      <c r="A823" s="100" t="s">
        <v>954</v>
      </c>
      <c r="B823" s="101" t="s">
        <v>7</v>
      </c>
      <c r="C823" s="102" t="s">
        <v>72</v>
      </c>
      <c r="D823" s="125" t="s">
        <v>956</v>
      </c>
      <c r="E823" s="178" t="s">
        <v>122</v>
      </c>
      <c r="F823" s="189"/>
      <c r="G823" s="130" t="s">
        <v>72</v>
      </c>
      <c r="H823" s="97">
        <v>14747553.119999999</v>
      </c>
      <c r="I823" s="103">
        <v>4760097.04</v>
      </c>
      <c r="J823" s="104">
        <v>9987456.0800000001</v>
      </c>
      <c r="K823" s="119" t="str">
        <f>C823 &amp; D823 &amp;E823 &amp; F823 &amp; G823</f>
        <v>00007090000000000000</v>
      </c>
      <c r="L823" s="107" t="s">
        <v>955</v>
      </c>
    </row>
    <row r="824" spans="1:12" ht="112.5">
      <c r="A824" s="100" t="s">
        <v>957</v>
      </c>
      <c r="B824" s="101" t="s">
        <v>7</v>
      </c>
      <c r="C824" s="102" t="s">
        <v>72</v>
      </c>
      <c r="D824" s="125" t="s">
        <v>956</v>
      </c>
      <c r="E824" s="178" t="s">
        <v>959</v>
      </c>
      <c r="F824" s="189"/>
      <c r="G824" s="130" t="s">
        <v>72</v>
      </c>
      <c r="H824" s="97">
        <v>36000</v>
      </c>
      <c r="I824" s="103">
        <v>0</v>
      </c>
      <c r="J824" s="104">
        <v>36000</v>
      </c>
      <c r="K824" s="119" t="str">
        <f>C824 &amp; D824 &amp;E824 &amp; F824 &amp; G824</f>
        <v>00007090520471340000</v>
      </c>
      <c r="L824" s="107" t="s">
        <v>958</v>
      </c>
    </row>
    <row r="825" spans="1:12" ht="22.5">
      <c r="A825" s="100" t="s">
        <v>148</v>
      </c>
      <c r="B825" s="101" t="s">
        <v>7</v>
      </c>
      <c r="C825" s="102" t="s">
        <v>72</v>
      </c>
      <c r="D825" s="125" t="s">
        <v>956</v>
      </c>
      <c r="E825" s="178" t="s">
        <v>959</v>
      </c>
      <c r="F825" s="189"/>
      <c r="G825" s="130" t="s">
        <v>7</v>
      </c>
      <c r="H825" s="97">
        <v>27000</v>
      </c>
      <c r="I825" s="103">
        <v>0</v>
      </c>
      <c r="J825" s="104">
        <v>27000</v>
      </c>
      <c r="K825" s="119" t="str">
        <f>C825 &amp; D825 &amp;E825 &amp; F825 &amp; G825</f>
        <v>00007090520471340200</v>
      </c>
      <c r="L825" s="107" t="s">
        <v>960</v>
      </c>
    </row>
    <row r="826" spans="1:12" ht="22.5">
      <c r="A826" s="100" t="s">
        <v>150</v>
      </c>
      <c r="B826" s="101" t="s">
        <v>7</v>
      </c>
      <c r="C826" s="102" t="s">
        <v>72</v>
      </c>
      <c r="D826" s="125" t="s">
        <v>956</v>
      </c>
      <c r="E826" s="178" t="s">
        <v>959</v>
      </c>
      <c r="F826" s="189"/>
      <c r="G826" s="130" t="s">
        <v>152</v>
      </c>
      <c r="H826" s="97">
        <v>27000</v>
      </c>
      <c r="I826" s="103">
        <v>0</v>
      </c>
      <c r="J826" s="104">
        <v>27000</v>
      </c>
      <c r="K826" s="119" t="str">
        <f>C826 &amp; D826 &amp;E826 &amp; F826 &amp; G826</f>
        <v>00007090520471340240</v>
      </c>
      <c r="L826" s="107" t="s">
        <v>961</v>
      </c>
    </row>
    <row r="827" spans="1:12" s="85" customFormat="1">
      <c r="A827" s="80" t="s">
        <v>153</v>
      </c>
      <c r="B827" s="79" t="s">
        <v>7</v>
      </c>
      <c r="C827" s="122" t="s">
        <v>72</v>
      </c>
      <c r="D827" s="126" t="s">
        <v>956</v>
      </c>
      <c r="E827" s="187" t="s">
        <v>959</v>
      </c>
      <c r="F827" s="188"/>
      <c r="G827" s="123" t="s">
        <v>154</v>
      </c>
      <c r="H827" s="81">
        <v>27000</v>
      </c>
      <c r="I827" s="82">
        <v>0</v>
      </c>
      <c r="J827" s="83">
        <f>IF(IF(H827="",0,H827)=0,0,(IF(H827&gt;0,IF(I827&gt;H827,0,H827-I827),IF(I827&gt;H827,H827-I827,0))))</f>
        <v>27000</v>
      </c>
      <c r="K827" s="119" t="str">
        <f>C827 &amp; D827 &amp;E827 &amp; F827 &amp; G827</f>
        <v>00007090520471340244</v>
      </c>
      <c r="L827" s="84" t="str">
        <f>C827 &amp; D827 &amp;E827 &amp; F827 &amp; G827</f>
        <v>00007090520471340244</v>
      </c>
    </row>
    <row r="828" spans="1:12" ht="22.5">
      <c r="A828" s="100" t="s">
        <v>328</v>
      </c>
      <c r="B828" s="101" t="s">
        <v>7</v>
      </c>
      <c r="C828" s="102" t="s">
        <v>72</v>
      </c>
      <c r="D828" s="125" t="s">
        <v>956</v>
      </c>
      <c r="E828" s="178" t="s">
        <v>959</v>
      </c>
      <c r="F828" s="189"/>
      <c r="G828" s="130" t="s">
        <v>330</v>
      </c>
      <c r="H828" s="97">
        <v>9000</v>
      </c>
      <c r="I828" s="103">
        <v>0</v>
      </c>
      <c r="J828" s="104">
        <v>9000</v>
      </c>
      <c r="K828" s="119" t="str">
        <f>C828 &amp; D828 &amp;E828 &amp; F828 &amp; G828</f>
        <v>00007090520471340600</v>
      </c>
      <c r="L828" s="107" t="s">
        <v>962</v>
      </c>
    </row>
    <row r="829" spans="1:12">
      <c r="A829" s="100" t="s">
        <v>331</v>
      </c>
      <c r="B829" s="101" t="s">
        <v>7</v>
      </c>
      <c r="C829" s="102" t="s">
        <v>72</v>
      </c>
      <c r="D829" s="125" t="s">
        <v>956</v>
      </c>
      <c r="E829" s="178" t="s">
        <v>959</v>
      </c>
      <c r="F829" s="189"/>
      <c r="G829" s="130" t="s">
        <v>333</v>
      </c>
      <c r="H829" s="97">
        <v>9000</v>
      </c>
      <c r="I829" s="103">
        <v>0</v>
      </c>
      <c r="J829" s="104">
        <v>9000</v>
      </c>
      <c r="K829" s="119" t="str">
        <f>C829 &amp; D829 &amp;E829 &amp; F829 &amp; G829</f>
        <v>00007090520471340610</v>
      </c>
      <c r="L829" s="107" t="s">
        <v>963</v>
      </c>
    </row>
    <row r="830" spans="1:12" s="85" customFormat="1">
      <c r="A830" s="80" t="s">
        <v>811</v>
      </c>
      <c r="B830" s="79" t="s">
        <v>7</v>
      </c>
      <c r="C830" s="122" t="s">
        <v>72</v>
      </c>
      <c r="D830" s="126" t="s">
        <v>956</v>
      </c>
      <c r="E830" s="187" t="s">
        <v>959</v>
      </c>
      <c r="F830" s="188"/>
      <c r="G830" s="123" t="s">
        <v>812</v>
      </c>
      <c r="H830" s="81">
        <v>9000</v>
      </c>
      <c r="I830" s="82">
        <v>0</v>
      </c>
      <c r="J830" s="83">
        <f>IF(IF(H830="",0,H830)=0,0,(IF(H830&gt;0,IF(I830&gt;H830,0,H830-I830),IF(I830&gt;H830,H830-I830,0))))</f>
        <v>9000</v>
      </c>
      <c r="K830" s="119" t="str">
        <f>C830 &amp; D830 &amp;E830 &amp; F830 &amp; G830</f>
        <v>00007090520471340612</v>
      </c>
      <c r="L830" s="84" t="str">
        <f>C830 &amp; D830 &amp;E830 &amp; F830 &amp; G830</f>
        <v>00007090520471340612</v>
      </c>
    </row>
    <row r="831" spans="1:12" ht="101.25">
      <c r="A831" s="100" t="s">
        <v>728</v>
      </c>
      <c r="B831" s="101" t="s">
        <v>7</v>
      </c>
      <c r="C831" s="102" t="s">
        <v>72</v>
      </c>
      <c r="D831" s="125" t="s">
        <v>956</v>
      </c>
      <c r="E831" s="178" t="s">
        <v>730</v>
      </c>
      <c r="F831" s="189"/>
      <c r="G831" s="130" t="s">
        <v>72</v>
      </c>
      <c r="H831" s="97">
        <v>165200</v>
      </c>
      <c r="I831" s="103">
        <v>50200</v>
      </c>
      <c r="J831" s="104">
        <v>115000</v>
      </c>
      <c r="K831" s="119" t="str">
        <f>C831 &amp; D831 &amp;E831 &amp; F831 &amp; G831</f>
        <v>00007090860270061000</v>
      </c>
      <c r="L831" s="107" t="s">
        <v>964</v>
      </c>
    </row>
    <row r="832" spans="1:12" ht="22.5">
      <c r="A832" s="100" t="s">
        <v>328</v>
      </c>
      <c r="B832" s="101" t="s">
        <v>7</v>
      </c>
      <c r="C832" s="102" t="s">
        <v>72</v>
      </c>
      <c r="D832" s="125" t="s">
        <v>956</v>
      </c>
      <c r="E832" s="178" t="s">
        <v>730</v>
      </c>
      <c r="F832" s="189"/>
      <c r="G832" s="130" t="s">
        <v>330</v>
      </c>
      <c r="H832" s="97">
        <v>165200</v>
      </c>
      <c r="I832" s="103">
        <v>50200</v>
      </c>
      <c r="J832" s="104">
        <v>115000</v>
      </c>
      <c r="K832" s="119" t="str">
        <f>C832 &amp; D832 &amp;E832 &amp; F832 &amp; G832</f>
        <v>00007090860270061600</v>
      </c>
      <c r="L832" s="107" t="s">
        <v>965</v>
      </c>
    </row>
    <row r="833" spans="1:12">
      <c r="A833" s="100" t="s">
        <v>331</v>
      </c>
      <c r="B833" s="101" t="s">
        <v>7</v>
      </c>
      <c r="C833" s="102" t="s">
        <v>72</v>
      </c>
      <c r="D833" s="125" t="s">
        <v>956</v>
      </c>
      <c r="E833" s="178" t="s">
        <v>730</v>
      </c>
      <c r="F833" s="189"/>
      <c r="G833" s="130" t="s">
        <v>333</v>
      </c>
      <c r="H833" s="97">
        <v>165200</v>
      </c>
      <c r="I833" s="103">
        <v>50200</v>
      </c>
      <c r="J833" s="104">
        <v>115000</v>
      </c>
      <c r="K833" s="119" t="str">
        <f>C833 &amp; D833 &amp;E833 &amp; F833 &amp; G833</f>
        <v>00007090860270061610</v>
      </c>
      <c r="L833" s="107" t="s">
        <v>966</v>
      </c>
    </row>
    <row r="834" spans="1:12" s="85" customFormat="1" ht="45">
      <c r="A834" s="80" t="s">
        <v>334</v>
      </c>
      <c r="B834" s="79" t="s">
        <v>7</v>
      </c>
      <c r="C834" s="122" t="s">
        <v>72</v>
      </c>
      <c r="D834" s="126" t="s">
        <v>956</v>
      </c>
      <c r="E834" s="187" t="s">
        <v>730</v>
      </c>
      <c r="F834" s="188"/>
      <c r="G834" s="123" t="s">
        <v>335</v>
      </c>
      <c r="H834" s="81">
        <v>165200</v>
      </c>
      <c r="I834" s="82">
        <v>50200</v>
      </c>
      <c r="J834" s="83">
        <f>IF(IF(H834="",0,H834)=0,0,(IF(H834&gt;0,IF(I834&gt;H834,0,H834-I834),IF(I834&gt;H834,H834-I834,0))))</f>
        <v>115000</v>
      </c>
      <c r="K834" s="119" t="str">
        <f>C834 &amp; D834 &amp;E834 &amp; F834 &amp; G834</f>
        <v>00007090860270061611</v>
      </c>
      <c r="L834" s="84" t="str">
        <f>C834 &amp; D834 &amp;E834 &amp; F834 &amp; G834</f>
        <v>00007090860270061611</v>
      </c>
    </row>
    <row r="835" spans="1:12" ht="101.25">
      <c r="A835" s="100" t="s">
        <v>733</v>
      </c>
      <c r="B835" s="101" t="s">
        <v>7</v>
      </c>
      <c r="C835" s="102" t="s">
        <v>72</v>
      </c>
      <c r="D835" s="125" t="s">
        <v>956</v>
      </c>
      <c r="E835" s="178" t="s">
        <v>735</v>
      </c>
      <c r="F835" s="189"/>
      <c r="G835" s="130" t="s">
        <v>72</v>
      </c>
      <c r="H835" s="97">
        <v>49900</v>
      </c>
      <c r="I835" s="103">
        <v>13600</v>
      </c>
      <c r="J835" s="104">
        <v>36300</v>
      </c>
      <c r="K835" s="119" t="str">
        <f>C835 &amp; D835 &amp;E835 &amp; F835 &amp; G835</f>
        <v>00007090860270062000</v>
      </c>
      <c r="L835" s="107" t="s">
        <v>967</v>
      </c>
    </row>
    <row r="836" spans="1:12" ht="22.5">
      <c r="A836" s="100" t="s">
        <v>328</v>
      </c>
      <c r="B836" s="101" t="s">
        <v>7</v>
      </c>
      <c r="C836" s="102" t="s">
        <v>72</v>
      </c>
      <c r="D836" s="125" t="s">
        <v>956</v>
      </c>
      <c r="E836" s="178" t="s">
        <v>735</v>
      </c>
      <c r="F836" s="189"/>
      <c r="G836" s="130" t="s">
        <v>330</v>
      </c>
      <c r="H836" s="97">
        <v>49900</v>
      </c>
      <c r="I836" s="103">
        <v>13600</v>
      </c>
      <c r="J836" s="104">
        <v>36300</v>
      </c>
      <c r="K836" s="119" t="str">
        <f>C836 &amp; D836 &amp;E836 &amp; F836 &amp; G836</f>
        <v>00007090860270062600</v>
      </c>
      <c r="L836" s="107" t="s">
        <v>968</v>
      </c>
    </row>
    <row r="837" spans="1:12">
      <c r="A837" s="100" t="s">
        <v>331</v>
      </c>
      <c r="B837" s="101" t="s">
        <v>7</v>
      </c>
      <c r="C837" s="102" t="s">
        <v>72</v>
      </c>
      <c r="D837" s="125" t="s">
        <v>956</v>
      </c>
      <c r="E837" s="178" t="s">
        <v>735</v>
      </c>
      <c r="F837" s="189"/>
      <c r="G837" s="130" t="s">
        <v>333</v>
      </c>
      <c r="H837" s="97">
        <v>49900</v>
      </c>
      <c r="I837" s="103">
        <v>13600</v>
      </c>
      <c r="J837" s="104">
        <v>36300</v>
      </c>
      <c r="K837" s="119" t="str">
        <f>C837 &amp; D837 &amp;E837 &amp; F837 &amp; G837</f>
        <v>00007090860270062610</v>
      </c>
      <c r="L837" s="107" t="s">
        <v>969</v>
      </c>
    </row>
    <row r="838" spans="1:12" s="85" customFormat="1" ht="45">
      <c r="A838" s="80" t="s">
        <v>334</v>
      </c>
      <c r="B838" s="79" t="s">
        <v>7</v>
      </c>
      <c r="C838" s="122" t="s">
        <v>72</v>
      </c>
      <c r="D838" s="126" t="s">
        <v>956</v>
      </c>
      <c r="E838" s="187" t="s">
        <v>735</v>
      </c>
      <c r="F838" s="188"/>
      <c r="G838" s="123" t="s">
        <v>335</v>
      </c>
      <c r="H838" s="81">
        <v>49900</v>
      </c>
      <c r="I838" s="82">
        <v>13600</v>
      </c>
      <c r="J838" s="83">
        <f>IF(IF(H838="",0,H838)=0,0,(IF(H838&gt;0,IF(I838&gt;H838,0,H838-I838),IF(I838&gt;H838,H838-I838,0))))</f>
        <v>36300</v>
      </c>
      <c r="K838" s="119" t="str">
        <f>C838 &amp; D838 &amp;E838 &amp; F838 &amp; G838</f>
        <v>00007090860270062611</v>
      </c>
      <c r="L838" s="84" t="str">
        <f>C838 &amp; D838 &amp;E838 &amp; F838 &amp; G838</f>
        <v>00007090860270062611</v>
      </c>
    </row>
    <row r="839" spans="1:12" ht="101.25">
      <c r="A839" s="100" t="s">
        <v>970</v>
      </c>
      <c r="B839" s="101" t="s">
        <v>7</v>
      </c>
      <c r="C839" s="102" t="s">
        <v>72</v>
      </c>
      <c r="D839" s="125" t="s">
        <v>956</v>
      </c>
      <c r="E839" s="178" t="s">
        <v>972</v>
      </c>
      <c r="F839" s="189"/>
      <c r="G839" s="130" t="s">
        <v>72</v>
      </c>
      <c r="H839" s="97">
        <v>6000</v>
      </c>
      <c r="I839" s="103">
        <v>700</v>
      </c>
      <c r="J839" s="104">
        <v>5300</v>
      </c>
      <c r="K839" s="119" t="str">
        <f>C839 &amp; D839 &amp;E839 &amp; F839 &amp; G839</f>
        <v>00007090860270063000</v>
      </c>
      <c r="L839" s="107" t="s">
        <v>971</v>
      </c>
    </row>
    <row r="840" spans="1:12" ht="22.5">
      <c r="A840" s="100" t="s">
        <v>328</v>
      </c>
      <c r="B840" s="101" t="s">
        <v>7</v>
      </c>
      <c r="C840" s="102" t="s">
        <v>72</v>
      </c>
      <c r="D840" s="125" t="s">
        <v>956</v>
      </c>
      <c r="E840" s="178" t="s">
        <v>972</v>
      </c>
      <c r="F840" s="189"/>
      <c r="G840" s="130" t="s">
        <v>330</v>
      </c>
      <c r="H840" s="97">
        <v>6000</v>
      </c>
      <c r="I840" s="103">
        <v>700</v>
      </c>
      <c r="J840" s="104">
        <v>5300</v>
      </c>
      <c r="K840" s="119" t="str">
        <f>C840 &amp; D840 &amp;E840 &amp; F840 &amp; G840</f>
        <v>00007090860270063600</v>
      </c>
      <c r="L840" s="107" t="s">
        <v>973</v>
      </c>
    </row>
    <row r="841" spans="1:12">
      <c r="A841" s="100" t="s">
        <v>331</v>
      </c>
      <c r="B841" s="101" t="s">
        <v>7</v>
      </c>
      <c r="C841" s="102" t="s">
        <v>72</v>
      </c>
      <c r="D841" s="125" t="s">
        <v>956</v>
      </c>
      <c r="E841" s="178" t="s">
        <v>972</v>
      </c>
      <c r="F841" s="189"/>
      <c r="G841" s="130" t="s">
        <v>333</v>
      </c>
      <c r="H841" s="97">
        <v>6000</v>
      </c>
      <c r="I841" s="103">
        <v>700</v>
      </c>
      <c r="J841" s="104">
        <v>5300</v>
      </c>
      <c r="K841" s="119" t="str">
        <f>C841 &amp; D841 &amp;E841 &amp; F841 &amp; G841</f>
        <v>00007090860270063610</v>
      </c>
      <c r="L841" s="107" t="s">
        <v>974</v>
      </c>
    </row>
    <row r="842" spans="1:12" s="85" customFormat="1" ht="45">
      <c r="A842" s="80" t="s">
        <v>334</v>
      </c>
      <c r="B842" s="79" t="s">
        <v>7</v>
      </c>
      <c r="C842" s="122" t="s">
        <v>72</v>
      </c>
      <c r="D842" s="126" t="s">
        <v>956</v>
      </c>
      <c r="E842" s="187" t="s">
        <v>972</v>
      </c>
      <c r="F842" s="188"/>
      <c r="G842" s="123" t="s">
        <v>335</v>
      </c>
      <c r="H842" s="81">
        <v>6000</v>
      </c>
      <c r="I842" s="82">
        <v>700</v>
      </c>
      <c r="J842" s="83">
        <f>IF(IF(H842="",0,H842)=0,0,(IF(H842&gt;0,IF(I842&gt;H842,0,H842-I842),IF(I842&gt;H842,H842-I842,0))))</f>
        <v>5300</v>
      </c>
      <c r="K842" s="119" t="str">
        <f>C842 &amp; D842 &amp;E842 &amp; F842 &amp; G842</f>
        <v>00007090860270063611</v>
      </c>
      <c r="L842" s="84" t="str">
        <f>C842 &amp; D842 &amp;E842 &amp; F842 &amp; G842</f>
        <v>00007090860270063611</v>
      </c>
    </row>
    <row r="843" spans="1:12" ht="22.5">
      <c r="A843" s="100" t="s">
        <v>158</v>
      </c>
      <c r="B843" s="101" t="s">
        <v>7</v>
      </c>
      <c r="C843" s="102" t="s">
        <v>72</v>
      </c>
      <c r="D843" s="125" t="s">
        <v>956</v>
      </c>
      <c r="E843" s="178" t="s">
        <v>976</v>
      </c>
      <c r="F843" s="189"/>
      <c r="G843" s="130" t="s">
        <v>72</v>
      </c>
      <c r="H843" s="97">
        <v>3081851.63</v>
      </c>
      <c r="I843" s="103">
        <v>1290282.78</v>
      </c>
      <c r="J843" s="104">
        <v>1791568.85</v>
      </c>
      <c r="K843" s="119" t="str">
        <f>C843 &amp; D843 &amp;E843 &amp; F843 &amp; G843</f>
        <v>00007090860301000000</v>
      </c>
      <c r="L843" s="107" t="s">
        <v>975</v>
      </c>
    </row>
    <row r="844" spans="1:12" ht="56.25">
      <c r="A844" s="100" t="s">
        <v>130</v>
      </c>
      <c r="B844" s="101" t="s">
        <v>7</v>
      </c>
      <c r="C844" s="102" t="s">
        <v>72</v>
      </c>
      <c r="D844" s="125" t="s">
        <v>956</v>
      </c>
      <c r="E844" s="178" t="s">
        <v>976</v>
      </c>
      <c r="F844" s="189"/>
      <c r="G844" s="130" t="s">
        <v>132</v>
      </c>
      <c r="H844" s="97">
        <v>2991351.63</v>
      </c>
      <c r="I844" s="103">
        <v>1242630.1599999999</v>
      </c>
      <c r="J844" s="104">
        <v>1748721.47</v>
      </c>
      <c r="K844" s="119" t="str">
        <f>C844 &amp; D844 &amp;E844 &amp; F844 &amp; G844</f>
        <v>00007090860301000100</v>
      </c>
      <c r="L844" s="107" t="s">
        <v>977</v>
      </c>
    </row>
    <row r="845" spans="1:12" ht="22.5">
      <c r="A845" s="100" t="s">
        <v>133</v>
      </c>
      <c r="B845" s="101" t="s">
        <v>7</v>
      </c>
      <c r="C845" s="102" t="s">
        <v>72</v>
      </c>
      <c r="D845" s="125" t="s">
        <v>956</v>
      </c>
      <c r="E845" s="178" t="s">
        <v>976</v>
      </c>
      <c r="F845" s="189"/>
      <c r="G845" s="130" t="s">
        <v>135</v>
      </c>
      <c r="H845" s="97">
        <v>2991351.63</v>
      </c>
      <c r="I845" s="103">
        <v>1242630.1599999999</v>
      </c>
      <c r="J845" s="104">
        <v>1748721.47</v>
      </c>
      <c r="K845" s="119" t="str">
        <f>C845 &amp; D845 &amp;E845 &amp; F845 &amp; G845</f>
        <v>00007090860301000120</v>
      </c>
      <c r="L845" s="107" t="s">
        <v>978</v>
      </c>
    </row>
    <row r="846" spans="1:12" s="85" customFormat="1" ht="22.5">
      <c r="A846" s="80" t="s">
        <v>136</v>
      </c>
      <c r="B846" s="79" t="s">
        <v>7</v>
      </c>
      <c r="C846" s="122" t="s">
        <v>72</v>
      </c>
      <c r="D846" s="126" t="s">
        <v>956</v>
      </c>
      <c r="E846" s="187" t="s">
        <v>976</v>
      </c>
      <c r="F846" s="188"/>
      <c r="G846" s="123" t="s">
        <v>137</v>
      </c>
      <c r="H846" s="81">
        <v>2174310.0099999998</v>
      </c>
      <c r="I846" s="82">
        <v>821920.16</v>
      </c>
      <c r="J846" s="83">
        <f>IF(IF(H846="",0,H846)=0,0,(IF(H846&gt;0,IF(I846&gt;H846,0,H846-I846),IF(I846&gt;H846,H846-I846,0))))</f>
        <v>1352389.85</v>
      </c>
      <c r="K846" s="119" t="str">
        <f>C846 &amp; D846 &amp;E846 &amp; F846 &amp; G846</f>
        <v>00007090860301000121</v>
      </c>
      <c r="L846" s="84" t="str">
        <f>C846 &amp; D846 &amp;E846 &amp; F846 &amp; G846</f>
        <v>00007090860301000121</v>
      </c>
    </row>
    <row r="847" spans="1:12" s="85" customFormat="1" ht="33.75">
      <c r="A847" s="80" t="s">
        <v>138</v>
      </c>
      <c r="B847" s="79" t="s">
        <v>7</v>
      </c>
      <c r="C847" s="122" t="s">
        <v>72</v>
      </c>
      <c r="D847" s="126" t="s">
        <v>956</v>
      </c>
      <c r="E847" s="187" t="s">
        <v>976</v>
      </c>
      <c r="F847" s="188"/>
      <c r="G847" s="123" t="s">
        <v>139</v>
      </c>
      <c r="H847" s="81">
        <v>160400</v>
      </c>
      <c r="I847" s="82">
        <v>160400</v>
      </c>
      <c r="J847" s="83">
        <f>IF(IF(H847="",0,H847)=0,0,(IF(H847&gt;0,IF(I847&gt;H847,0,H847-I847),IF(I847&gt;H847,H847-I847,0))))</f>
        <v>0</v>
      </c>
      <c r="K847" s="119" t="str">
        <f>C847 &amp; D847 &amp;E847 &amp; F847 &amp; G847</f>
        <v>00007090860301000122</v>
      </c>
      <c r="L847" s="84" t="str">
        <f>C847 &amp; D847 &amp;E847 &amp; F847 &amp; G847</f>
        <v>00007090860301000122</v>
      </c>
    </row>
    <row r="848" spans="1:12" s="85" customFormat="1" ht="33.75">
      <c r="A848" s="80" t="s">
        <v>140</v>
      </c>
      <c r="B848" s="79" t="s">
        <v>7</v>
      </c>
      <c r="C848" s="122" t="s">
        <v>72</v>
      </c>
      <c r="D848" s="126" t="s">
        <v>956</v>
      </c>
      <c r="E848" s="187" t="s">
        <v>976</v>
      </c>
      <c r="F848" s="188"/>
      <c r="G848" s="123" t="s">
        <v>141</v>
      </c>
      <c r="H848" s="81">
        <v>656641.62</v>
      </c>
      <c r="I848" s="82">
        <v>260310</v>
      </c>
      <c r="J848" s="83">
        <f>IF(IF(H848="",0,H848)=0,0,(IF(H848&gt;0,IF(I848&gt;H848,0,H848-I848),IF(I848&gt;H848,H848-I848,0))))</f>
        <v>396331.62</v>
      </c>
      <c r="K848" s="119" t="str">
        <f>C848 &amp; D848 &amp;E848 &amp; F848 &amp; G848</f>
        <v>00007090860301000129</v>
      </c>
      <c r="L848" s="84" t="str">
        <f>C848 &amp; D848 &amp;E848 &amp; F848 &amp; G848</f>
        <v>00007090860301000129</v>
      </c>
    </row>
    <row r="849" spans="1:12" ht="22.5">
      <c r="A849" s="100" t="s">
        <v>148</v>
      </c>
      <c r="B849" s="101" t="s">
        <v>7</v>
      </c>
      <c r="C849" s="102" t="s">
        <v>72</v>
      </c>
      <c r="D849" s="125" t="s">
        <v>956</v>
      </c>
      <c r="E849" s="178" t="s">
        <v>976</v>
      </c>
      <c r="F849" s="189"/>
      <c r="G849" s="130" t="s">
        <v>7</v>
      </c>
      <c r="H849" s="97">
        <v>90500</v>
      </c>
      <c r="I849" s="103">
        <v>47652.62</v>
      </c>
      <c r="J849" s="104">
        <v>42847.38</v>
      </c>
      <c r="K849" s="119" t="str">
        <f>C849 &amp; D849 &amp;E849 &amp; F849 &amp; G849</f>
        <v>00007090860301000200</v>
      </c>
      <c r="L849" s="107" t="s">
        <v>979</v>
      </c>
    </row>
    <row r="850" spans="1:12" ht="22.5">
      <c r="A850" s="100" t="s">
        <v>150</v>
      </c>
      <c r="B850" s="101" t="s">
        <v>7</v>
      </c>
      <c r="C850" s="102" t="s">
        <v>72</v>
      </c>
      <c r="D850" s="125" t="s">
        <v>956</v>
      </c>
      <c r="E850" s="178" t="s">
        <v>976</v>
      </c>
      <c r="F850" s="189"/>
      <c r="G850" s="130" t="s">
        <v>152</v>
      </c>
      <c r="H850" s="97">
        <v>90500</v>
      </c>
      <c r="I850" s="103">
        <v>47652.62</v>
      </c>
      <c r="J850" s="104">
        <v>42847.38</v>
      </c>
      <c r="K850" s="119" t="str">
        <f>C850 &amp; D850 &amp;E850 &amp; F850 &amp; G850</f>
        <v>00007090860301000240</v>
      </c>
      <c r="L850" s="107" t="s">
        <v>980</v>
      </c>
    </row>
    <row r="851" spans="1:12" s="85" customFormat="1" ht="22.5">
      <c r="A851" s="80" t="s">
        <v>165</v>
      </c>
      <c r="B851" s="79" t="s">
        <v>7</v>
      </c>
      <c r="C851" s="122" t="s">
        <v>72</v>
      </c>
      <c r="D851" s="126" t="s">
        <v>956</v>
      </c>
      <c r="E851" s="187" t="s">
        <v>976</v>
      </c>
      <c r="F851" s="188"/>
      <c r="G851" s="123" t="s">
        <v>166</v>
      </c>
      <c r="H851" s="81">
        <v>55000</v>
      </c>
      <c r="I851" s="82">
        <v>42052.62</v>
      </c>
      <c r="J851" s="83">
        <f>IF(IF(H851="",0,H851)=0,0,(IF(H851&gt;0,IF(I851&gt;H851,0,H851-I851),IF(I851&gt;H851,H851-I851,0))))</f>
        <v>12947.38</v>
      </c>
      <c r="K851" s="119" t="str">
        <f>C851 &amp; D851 &amp;E851 &amp; F851 &amp; G851</f>
        <v>00007090860301000242</v>
      </c>
      <c r="L851" s="84" t="str">
        <f>C851 &amp; D851 &amp;E851 &amp; F851 &amp; G851</f>
        <v>00007090860301000242</v>
      </c>
    </row>
    <row r="852" spans="1:12" s="85" customFormat="1">
      <c r="A852" s="80" t="s">
        <v>153</v>
      </c>
      <c r="B852" s="79" t="s">
        <v>7</v>
      </c>
      <c r="C852" s="122" t="s">
        <v>72</v>
      </c>
      <c r="D852" s="126" t="s">
        <v>956</v>
      </c>
      <c r="E852" s="187" t="s">
        <v>976</v>
      </c>
      <c r="F852" s="188"/>
      <c r="G852" s="123" t="s">
        <v>154</v>
      </c>
      <c r="H852" s="81">
        <v>35500</v>
      </c>
      <c r="I852" s="82">
        <v>5600</v>
      </c>
      <c r="J852" s="83">
        <f>IF(IF(H852="",0,H852)=0,0,(IF(H852&gt;0,IF(I852&gt;H852,0,H852-I852),IF(I852&gt;H852,H852-I852,0))))</f>
        <v>29900</v>
      </c>
      <c r="K852" s="119" t="str">
        <f>C852 &amp; D852 &amp;E852 &amp; F852 &amp; G852</f>
        <v>00007090860301000244</v>
      </c>
      <c r="L852" s="84" t="str">
        <f>C852 &amp; D852 &amp;E852 &amp; F852 &amp; G852</f>
        <v>00007090860301000244</v>
      </c>
    </row>
    <row r="853" spans="1:12" ht="33.75">
      <c r="A853" s="100" t="s">
        <v>981</v>
      </c>
      <c r="B853" s="101" t="s">
        <v>7</v>
      </c>
      <c r="C853" s="102" t="s">
        <v>72</v>
      </c>
      <c r="D853" s="125" t="s">
        <v>956</v>
      </c>
      <c r="E853" s="178" t="s">
        <v>983</v>
      </c>
      <c r="F853" s="189"/>
      <c r="G853" s="130" t="s">
        <v>72</v>
      </c>
      <c r="H853" s="97">
        <v>7375700</v>
      </c>
      <c r="I853" s="103">
        <v>2194500</v>
      </c>
      <c r="J853" s="104">
        <v>5181200</v>
      </c>
      <c r="K853" s="119" t="str">
        <f>C853 &amp; D853 &amp;E853 &amp; F853 &amp; G853</f>
        <v>00007090860301091000</v>
      </c>
      <c r="L853" s="107" t="s">
        <v>982</v>
      </c>
    </row>
    <row r="854" spans="1:12" ht="22.5">
      <c r="A854" s="100" t="s">
        <v>328</v>
      </c>
      <c r="B854" s="101" t="s">
        <v>7</v>
      </c>
      <c r="C854" s="102" t="s">
        <v>72</v>
      </c>
      <c r="D854" s="125" t="s">
        <v>956</v>
      </c>
      <c r="E854" s="178" t="s">
        <v>983</v>
      </c>
      <c r="F854" s="189"/>
      <c r="G854" s="130" t="s">
        <v>330</v>
      </c>
      <c r="H854" s="97">
        <v>7375700</v>
      </c>
      <c r="I854" s="103">
        <v>2194500</v>
      </c>
      <c r="J854" s="104">
        <v>5181200</v>
      </c>
      <c r="K854" s="119" t="str">
        <f>C854 &amp; D854 &amp;E854 &amp; F854 &amp; G854</f>
        <v>00007090860301091600</v>
      </c>
      <c r="L854" s="107" t="s">
        <v>984</v>
      </c>
    </row>
    <row r="855" spans="1:12">
      <c r="A855" s="100" t="s">
        <v>331</v>
      </c>
      <c r="B855" s="101" t="s">
        <v>7</v>
      </c>
      <c r="C855" s="102" t="s">
        <v>72</v>
      </c>
      <c r="D855" s="125" t="s">
        <v>956</v>
      </c>
      <c r="E855" s="178" t="s">
        <v>983</v>
      </c>
      <c r="F855" s="189"/>
      <c r="G855" s="130" t="s">
        <v>333</v>
      </c>
      <c r="H855" s="97">
        <v>7375700</v>
      </c>
      <c r="I855" s="103">
        <v>2194500</v>
      </c>
      <c r="J855" s="104">
        <v>5181200</v>
      </c>
      <c r="K855" s="119" t="str">
        <f>C855 &amp; D855 &amp;E855 &amp; F855 &amp; G855</f>
        <v>00007090860301091610</v>
      </c>
      <c r="L855" s="107" t="s">
        <v>985</v>
      </c>
    </row>
    <row r="856" spans="1:12" s="85" customFormat="1" ht="45">
      <c r="A856" s="80" t="s">
        <v>334</v>
      </c>
      <c r="B856" s="79" t="s">
        <v>7</v>
      </c>
      <c r="C856" s="122" t="s">
        <v>72</v>
      </c>
      <c r="D856" s="126" t="s">
        <v>956</v>
      </c>
      <c r="E856" s="187" t="s">
        <v>983</v>
      </c>
      <c r="F856" s="188"/>
      <c r="G856" s="123" t="s">
        <v>335</v>
      </c>
      <c r="H856" s="81">
        <v>7375700</v>
      </c>
      <c r="I856" s="82">
        <v>2194500</v>
      </c>
      <c r="J856" s="83">
        <f>IF(IF(H856="",0,H856)=0,0,(IF(H856&gt;0,IF(I856&gt;H856,0,H856-I856),IF(I856&gt;H856,H856-I856,0))))</f>
        <v>5181200</v>
      </c>
      <c r="K856" s="119" t="str">
        <f>C856 &amp; D856 &amp;E856 &amp; F856 &amp; G856</f>
        <v>00007090860301091611</v>
      </c>
      <c r="L856" s="84" t="str">
        <f>C856 &amp; D856 &amp;E856 &amp; F856 &amp; G856</f>
        <v>00007090860301091611</v>
      </c>
    </row>
    <row r="857" spans="1:12" ht="33.75">
      <c r="A857" s="100" t="s">
        <v>986</v>
      </c>
      <c r="B857" s="101" t="s">
        <v>7</v>
      </c>
      <c r="C857" s="102" t="s">
        <v>72</v>
      </c>
      <c r="D857" s="125" t="s">
        <v>956</v>
      </c>
      <c r="E857" s="178" t="s">
        <v>988</v>
      </c>
      <c r="F857" s="189"/>
      <c r="G857" s="130" t="s">
        <v>72</v>
      </c>
      <c r="H857" s="97">
        <v>2227461.4</v>
      </c>
      <c r="I857" s="103">
        <v>652700</v>
      </c>
      <c r="J857" s="104">
        <v>1574761.4</v>
      </c>
      <c r="K857" s="119" t="str">
        <f>C857 &amp; D857 &amp;E857 &amp; F857 &amp; G857</f>
        <v>00007090860301092000</v>
      </c>
      <c r="L857" s="107" t="s">
        <v>987</v>
      </c>
    </row>
    <row r="858" spans="1:12" ht="22.5">
      <c r="A858" s="100" t="s">
        <v>328</v>
      </c>
      <c r="B858" s="101" t="s">
        <v>7</v>
      </c>
      <c r="C858" s="102" t="s">
        <v>72</v>
      </c>
      <c r="D858" s="125" t="s">
        <v>956</v>
      </c>
      <c r="E858" s="178" t="s">
        <v>988</v>
      </c>
      <c r="F858" s="189"/>
      <c r="G858" s="130" t="s">
        <v>330</v>
      </c>
      <c r="H858" s="97">
        <v>2227461.4</v>
      </c>
      <c r="I858" s="103">
        <v>652700</v>
      </c>
      <c r="J858" s="104">
        <v>1574761.4</v>
      </c>
      <c r="K858" s="119" t="str">
        <f>C858 &amp; D858 &amp;E858 &amp; F858 &amp; G858</f>
        <v>00007090860301092600</v>
      </c>
      <c r="L858" s="107" t="s">
        <v>989</v>
      </c>
    </row>
    <row r="859" spans="1:12">
      <c r="A859" s="100" t="s">
        <v>331</v>
      </c>
      <c r="B859" s="101" t="s">
        <v>7</v>
      </c>
      <c r="C859" s="102" t="s">
        <v>72</v>
      </c>
      <c r="D859" s="125" t="s">
        <v>956</v>
      </c>
      <c r="E859" s="178" t="s">
        <v>988</v>
      </c>
      <c r="F859" s="189"/>
      <c r="G859" s="130" t="s">
        <v>333</v>
      </c>
      <c r="H859" s="97">
        <v>2227461.4</v>
      </c>
      <c r="I859" s="103">
        <v>652700</v>
      </c>
      <c r="J859" s="104">
        <v>1574761.4</v>
      </c>
      <c r="K859" s="119" t="str">
        <f>C859 &amp; D859 &amp;E859 &amp; F859 &amp; G859</f>
        <v>00007090860301092610</v>
      </c>
      <c r="L859" s="107" t="s">
        <v>990</v>
      </c>
    </row>
    <row r="860" spans="1:12" s="85" customFormat="1" ht="45">
      <c r="A860" s="80" t="s">
        <v>334</v>
      </c>
      <c r="B860" s="79" t="s">
        <v>7</v>
      </c>
      <c r="C860" s="122" t="s">
        <v>72</v>
      </c>
      <c r="D860" s="126" t="s">
        <v>956</v>
      </c>
      <c r="E860" s="187" t="s">
        <v>988</v>
      </c>
      <c r="F860" s="188"/>
      <c r="G860" s="123" t="s">
        <v>335</v>
      </c>
      <c r="H860" s="81">
        <v>2227461.4</v>
      </c>
      <c r="I860" s="82">
        <v>652700</v>
      </c>
      <c r="J860" s="83">
        <f>IF(IF(H860="",0,H860)=0,0,(IF(H860&gt;0,IF(I860&gt;H860,0,H860-I860),IF(I860&gt;H860,H860-I860,0))))</f>
        <v>1574761.4</v>
      </c>
      <c r="K860" s="119" t="str">
        <f>C860 &amp; D860 &amp;E860 &amp; F860 &amp; G860</f>
        <v>00007090860301092611</v>
      </c>
      <c r="L860" s="84" t="str">
        <f>C860 &amp; D860 &amp;E860 &amp; F860 &amp; G860</f>
        <v>00007090860301092611</v>
      </c>
    </row>
    <row r="861" spans="1:12" ht="33.75">
      <c r="A861" s="100" t="s">
        <v>991</v>
      </c>
      <c r="B861" s="101" t="s">
        <v>7</v>
      </c>
      <c r="C861" s="102" t="s">
        <v>72</v>
      </c>
      <c r="D861" s="125" t="s">
        <v>956</v>
      </c>
      <c r="E861" s="178" t="s">
        <v>993</v>
      </c>
      <c r="F861" s="189"/>
      <c r="G861" s="130" t="s">
        <v>72</v>
      </c>
      <c r="H861" s="97">
        <v>171900</v>
      </c>
      <c r="I861" s="103">
        <v>124600</v>
      </c>
      <c r="J861" s="104">
        <v>47300</v>
      </c>
      <c r="K861" s="119" t="str">
        <f>C861 &amp; D861 &amp;E861 &amp; F861 &amp; G861</f>
        <v>00007090860301093000</v>
      </c>
      <c r="L861" s="107" t="s">
        <v>992</v>
      </c>
    </row>
    <row r="862" spans="1:12" ht="22.5">
      <c r="A862" s="100" t="s">
        <v>328</v>
      </c>
      <c r="B862" s="101" t="s">
        <v>7</v>
      </c>
      <c r="C862" s="102" t="s">
        <v>72</v>
      </c>
      <c r="D862" s="125" t="s">
        <v>956</v>
      </c>
      <c r="E862" s="178" t="s">
        <v>993</v>
      </c>
      <c r="F862" s="189"/>
      <c r="G862" s="130" t="s">
        <v>330</v>
      </c>
      <c r="H862" s="97">
        <v>171900</v>
      </c>
      <c r="I862" s="103">
        <v>124600</v>
      </c>
      <c r="J862" s="104">
        <v>47300</v>
      </c>
      <c r="K862" s="119" t="str">
        <f>C862 &amp; D862 &amp;E862 &amp; F862 &amp; G862</f>
        <v>00007090860301093600</v>
      </c>
      <c r="L862" s="107" t="s">
        <v>994</v>
      </c>
    </row>
    <row r="863" spans="1:12">
      <c r="A863" s="100" t="s">
        <v>331</v>
      </c>
      <c r="B863" s="101" t="s">
        <v>7</v>
      </c>
      <c r="C863" s="102" t="s">
        <v>72</v>
      </c>
      <c r="D863" s="125" t="s">
        <v>956</v>
      </c>
      <c r="E863" s="178" t="s">
        <v>993</v>
      </c>
      <c r="F863" s="189"/>
      <c r="G863" s="130" t="s">
        <v>333</v>
      </c>
      <c r="H863" s="97">
        <v>171900</v>
      </c>
      <c r="I863" s="103">
        <v>124600</v>
      </c>
      <c r="J863" s="104">
        <v>47300</v>
      </c>
      <c r="K863" s="119" t="str">
        <f>C863 &amp; D863 &amp;E863 &amp; F863 &amp; G863</f>
        <v>00007090860301093610</v>
      </c>
      <c r="L863" s="107" t="s">
        <v>995</v>
      </c>
    </row>
    <row r="864" spans="1:12" s="85" customFormat="1" ht="45">
      <c r="A864" s="80" t="s">
        <v>334</v>
      </c>
      <c r="B864" s="79" t="s">
        <v>7</v>
      </c>
      <c r="C864" s="122" t="s">
        <v>72</v>
      </c>
      <c r="D864" s="126" t="s">
        <v>956</v>
      </c>
      <c r="E864" s="187" t="s">
        <v>993</v>
      </c>
      <c r="F864" s="188"/>
      <c r="G864" s="123" t="s">
        <v>335</v>
      </c>
      <c r="H864" s="81">
        <v>171900</v>
      </c>
      <c r="I864" s="82">
        <v>124600</v>
      </c>
      <c r="J864" s="83">
        <f>IF(IF(H864="",0,H864)=0,0,(IF(H864&gt;0,IF(I864&gt;H864,0,H864-I864),IF(I864&gt;H864,H864-I864,0))))</f>
        <v>47300</v>
      </c>
      <c r="K864" s="119" t="str">
        <f>C864 &amp; D864 &amp;E864 &amp; F864 &amp; G864</f>
        <v>00007090860301093611</v>
      </c>
      <c r="L864" s="84" t="str">
        <f>C864 &amp; D864 &amp;E864 &amp; F864 &amp; G864</f>
        <v>00007090860301093611</v>
      </c>
    </row>
    <row r="865" spans="1:12" ht="78.75">
      <c r="A865" s="100" t="s">
        <v>177</v>
      </c>
      <c r="B865" s="101" t="s">
        <v>7</v>
      </c>
      <c r="C865" s="102" t="s">
        <v>72</v>
      </c>
      <c r="D865" s="125" t="s">
        <v>956</v>
      </c>
      <c r="E865" s="178" t="s">
        <v>997</v>
      </c>
      <c r="F865" s="189"/>
      <c r="G865" s="130" t="s">
        <v>72</v>
      </c>
      <c r="H865" s="97">
        <v>909560</v>
      </c>
      <c r="I865" s="103">
        <v>416338.72</v>
      </c>
      <c r="J865" s="104">
        <v>493221.28</v>
      </c>
      <c r="K865" s="119" t="str">
        <f>C865 &amp; D865 &amp;E865 &amp; F865 &amp; G865</f>
        <v>00007090860370280000</v>
      </c>
      <c r="L865" s="107" t="s">
        <v>996</v>
      </c>
    </row>
    <row r="866" spans="1:12" ht="56.25">
      <c r="A866" s="100" t="s">
        <v>130</v>
      </c>
      <c r="B866" s="101" t="s">
        <v>7</v>
      </c>
      <c r="C866" s="102" t="s">
        <v>72</v>
      </c>
      <c r="D866" s="125" t="s">
        <v>956</v>
      </c>
      <c r="E866" s="178" t="s">
        <v>997</v>
      </c>
      <c r="F866" s="189"/>
      <c r="G866" s="130" t="s">
        <v>132</v>
      </c>
      <c r="H866" s="97">
        <v>885900</v>
      </c>
      <c r="I866" s="103">
        <v>397599.72</v>
      </c>
      <c r="J866" s="104">
        <v>488300.28</v>
      </c>
      <c r="K866" s="119" t="str">
        <f>C866 &amp; D866 &amp;E866 &amp; F866 &amp; G866</f>
        <v>00007090860370280100</v>
      </c>
      <c r="L866" s="107" t="s">
        <v>998</v>
      </c>
    </row>
    <row r="867" spans="1:12" ht="22.5">
      <c r="A867" s="100" t="s">
        <v>133</v>
      </c>
      <c r="B867" s="101" t="s">
        <v>7</v>
      </c>
      <c r="C867" s="102" t="s">
        <v>72</v>
      </c>
      <c r="D867" s="125" t="s">
        <v>956</v>
      </c>
      <c r="E867" s="178" t="s">
        <v>997</v>
      </c>
      <c r="F867" s="189"/>
      <c r="G867" s="130" t="s">
        <v>135</v>
      </c>
      <c r="H867" s="97">
        <v>885900</v>
      </c>
      <c r="I867" s="103">
        <v>397599.72</v>
      </c>
      <c r="J867" s="104">
        <v>488300.28</v>
      </c>
      <c r="K867" s="119" t="str">
        <f>C867 &amp; D867 &amp;E867 &amp; F867 &amp; G867</f>
        <v>00007090860370280120</v>
      </c>
      <c r="L867" s="107" t="s">
        <v>999</v>
      </c>
    </row>
    <row r="868" spans="1:12" s="85" customFormat="1" ht="22.5">
      <c r="A868" s="80" t="s">
        <v>136</v>
      </c>
      <c r="B868" s="79" t="s">
        <v>7</v>
      </c>
      <c r="C868" s="122" t="s">
        <v>72</v>
      </c>
      <c r="D868" s="126" t="s">
        <v>956</v>
      </c>
      <c r="E868" s="187" t="s">
        <v>997</v>
      </c>
      <c r="F868" s="188"/>
      <c r="G868" s="123" t="s">
        <v>137</v>
      </c>
      <c r="H868" s="81">
        <v>618800</v>
      </c>
      <c r="I868" s="82">
        <v>298699.71999999997</v>
      </c>
      <c r="J868" s="83">
        <f>IF(IF(H868="",0,H868)=0,0,(IF(H868&gt;0,IF(I868&gt;H868,0,H868-I868),IF(I868&gt;H868,H868-I868,0))))</f>
        <v>320100.28000000003</v>
      </c>
      <c r="K868" s="119" t="str">
        <f>C868 &amp; D868 &amp;E868 &amp; F868 &amp; G868</f>
        <v>00007090860370280121</v>
      </c>
      <c r="L868" s="84" t="str">
        <f>C868 &amp; D868 &amp;E868 &amp; F868 &amp; G868</f>
        <v>00007090860370280121</v>
      </c>
    </row>
    <row r="869" spans="1:12" s="85" customFormat="1" ht="33.75">
      <c r="A869" s="80" t="s">
        <v>138</v>
      </c>
      <c r="B869" s="79" t="s">
        <v>7</v>
      </c>
      <c r="C869" s="122" t="s">
        <v>72</v>
      </c>
      <c r="D869" s="126" t="s">
        <v>956</v>
      </c>
      <c r="E869" s="187" t="s">
        <v>997</v>
      </c>
      <c r="F869" s="188"/>
      <c r="G869" s="123" t="s">
        <v>139</v>
      </c>
      <c r="H869" s="81">
        <v>80200</v>
      </c>
      <c r="I869" s="82">
        <v>13700</v>
      </c>
      <c r="J869" s="83">
        <f>IF(IF(H869="",0,H869)=0,0,(IF(H869&gt;0,IF(I869&gt;H869,0,H869-I869),IF(I869&gt;H869,H869-I869,0))))</f>
        <v>66500</v>
      </c>
      <c r="K869" s="119" t="str">
        <f>C869 &amp; D869 &amp;E869 &amp; F869 &amp; G869</f>
        <v>00007090860370280122</v>
      </c>
      <c r="L869" s="84" t="str">
        <f>C869 &amp; D869 &amp;E869 &amp; F869 &amp; G869</f>
        <v>00007090860370280122</v>
      </c>
    </row>
    <row r="870" spans="1:12" s="85" customFormat="1" ht="33.75">
      <c r="A870" s="80" t="s">
        <v>140</v>
      </c>
      <c r="B870" s="79" t="s">
        <v>7</v>
      </c>
      <c r="C870" s="122" t="s">
        <v>72</v>
      </c>
      <c r="D870" s="126" t="s">
        <v>956</v>
      </c>
      <c r="E870" s="187" t="s">
        <v>997</v>
      </c>
      <c r="F870" s="188"/>
      <c r="G870" s="123" t="s">
        <v>141</v>
      </c>
      <c r="H870" s="81">
        <v>186900</v>
      </c>
      <c r="I870" s="82">
        <v>85200</v>
      </c>
      <c r="J870" s="83">
        <f>IF(IF(H870="",0,H870)=0,0,(IF(H870&gt;0,IF(I870&gt;H870,0,H870-I870),IF(I870&gt;H870,H870-I870,0))))</f>
        <v>101700</v>
      </c>
      <c r="K870" s="119" t="str">
        <f>C870 &amp; D870 &amp;E870 &amp; F870 &amp; G870</f>
        <v>00007090860370280129</v>
      </c>
      <c r="L870" s="84" t="str">
        <f>C870 &amp; D870 &amp;E870 &amp; F870 &amp; G870</f>
        <v>00007090860370280129</v>
      </c>
    </row>
    <row r="871" spans="1:12" ht="22.5">
      <c r="A871" s="100" t="s">
        <v>148</v>
      </c>
      <c r="B871" s="101" t="s">
        <v>7</v>
      </c>
      <c r="C871" s="102" t="s">
        <v>72</v>
      </c>
      <c r="D871" s="125" t="s">
        <v>956</v>
      </c>
      <c r="E871" s="178" t="s">
        <v>997</v>
      </c>
      <c r="F871" s="189"/>
      <c r="G871" s="130" t="s">
        <v>7</v>
      </c>
      <c r="H871" s="97">
        <v>23660</v>
      </c>
      <c r="I871" s="103">
        <v>18739</v>
      </c>
      <c r="J871" s="104">
        <v>4921</v>
      </c>
      <c r="K871" s="119" t="str">
        <f>C871 &amp; D871 &amp;E871 &amp; F871 &amp; G871</f>
        <v>00007090860370280200</v>
      </c>
      <c r="L871" s="107" t="s">
        <v>1000</v>
      </c>
    </row>
    <row r="872" spans="1:12" ht="22.5">
      <c r="A872" s="100" t="s">
        <v>150</v>
      </c>
      <c r="B872" s="101" t="s">
        <v>7</v>
      </c>
      <c r="C872" s="102" t="s">
        <v>72</v>
      </c>
      <c r="D872" s="125" t="s">
        <v>956</v>
      </c>
      <c r="E872" s="178" t="s">
        <v>997</v>
      </c>
      <c r="F872" s="189"/>
      <c r="G872" s="130" t="s">
        <v>152</v>
      </c>
      <c r="H872" s="97">
        <v>23660</v>
      </c>
      <c r="I872" s="103">
        <v>18739</v>
      </c>
      <c r="J872" s="104">
        <v>4921</v>
      </c>
      <c r="K872" s="119" t="str">
        <f>C872 &amp; D872 &amp;E872 &amp; F872 &amp; G872</f>
        <v>00007090860370280240</v>
      </c>
      <c r="L872" s="107" t="s">
        <v>1001</v>
      </c>
    </row>
    <row r="873" spans="1:12" s="85" customFormat="1">
      <c r="A873" s="80" t="s">
        <v>153</v>
      </c>
      <c r="B873" s="79" t="s">
        <v>7</v>
      </c>
      <c r="C873" s="122" t="s">
        <v>72</v>
      </c>
      <c r="D873" s="126" t="s">
        <v>956</v>
      </c>
      <c r="E873" s="187" t="s">
        <v>997</v>
      </c>
      <c r="F873" s="188"/>
      <c r="G873" s="123" t="s">
        <v>154</v>
      </c>
      <c r="H873" s="81">
        <v>23660</v>
      </c>
      <c r="I873" s="82">
        <v>18739</v>
      </c>
      <c r="J873" s="83">
        <f>IF(IF(H873="",0,H873)=0,0,(IF(H873&gt;0,IF(I873&gt;H873,0,H873-I873),IF(I873&gt;H873,H873-I873,0))))</f>
        <v>4921</v>
      </c>
      <c r="K873" s="119" t="str">
        <f>C873 &amp; D873 &amp;E873 &amp; F873 &amp; G873</f>
        <v>00007090860370280244</v>
      </c>
      <c r="L873" s="84" t="str">
        <f>C873 &amp; D873 &amp;E873 &amp; F873 &amp; G873</f>
        <v>00007090860370280244</v>
      </c>
    </row>
    <row r="874" spans="1:12" ht="78.75">
      <c r="A874" s="100" t="s">
        <v>361</v>
      </c>
      <c r="B874" s="101" t="s">
        <v>7</v>
      </c>
      <c r="C874" s="102" t="s">
        <v>72</v>
      </c>
      <c r="D874" s="125" t="s">
        <v>956</v>
      </c>
      <c r="E874" s="178" t="s">
        <v>1003</v>
      </c>
      <c r="F874" s="189"/>
      <c r="G874" s="130" t="s">
        <v>72</v>
      </c>
      <c r="H874" s="97">
        <v>10000</v>
      </c>
      <c r="I874" s="103">
        <v>633.99</v>
      </c>
      <c r="J874" s="104">
        <v>9366.01</v>
      </c>
      <c r="K874" s="119" t="str">
        <f>C874 &amp; D874 &amp;E874 &amp; F874 &amp; G874</f>
        <v>00007090860372300000</v>
      </c>
      <c r="L874" s="107" t="s">
        <v>1002</v>
      </c>
    </row>
    <row r="875" spans="1:12" ht="22.5">
      <c r="A875" s="100" t="s">
        <v>328</v>
      </c>
      <c r="B875" s="101" t="s">
        <v>7</v>
      </c>
      <c r="C875" s="102" t="s">
        <v>72</v>
      </c>
      <c r="D875" s="125" t="s">
        <v>956</v>
      </c>
      <c r="E875" s="178" t="s">
        <v>1003</v>
      </c>
      <c r="F875" s="189"/>
      <c r="G875" s="130" t="s">
        <v>330</v>
      </c>
      <c r="H875" s="97">
        <v>10000</v>
      </c>
      <c r="I875" s="103">
        <v>633.99</v>
      </c>
      <c r="J875" s="104">
        <v>9366.01</v>
      </c>
      <c r="K875" s="119" t="str">
        <f>C875 &amp; D875 &amp;E875 &amp; F875 &amp; G875</f>
        <v>00007090860372300600</v>
      </c>
      <c r="L875" s="107" t="s">
        <v>1004</v>
      </c>
    </row>
    <row r="876" spans="1:12">
      <c r="A876" s="100" t="s">
        <v>331</v>
      </c>
      <c r="B876" s="101" t="s">
        <v>7</v>
      </c>
      <c r="C876" s="102" t="s">
        <v>72</v>
      </c>
      <c r="D876" s="125" t="s">
        <v>956</v>
      </c>
      <c r="E876" s="178" t="s">
        <v>1003</v>
      </c>
      <c r="F876" s="189"/>
      <c r="G876" s="130" t="s">
        <v>333</v>
      </c>
      <c r="H876" s="97">
        <v>10000</v>
      </c>
      <c r="I876" s="103">
        <v>633.99</v>
      </c>
      <c r="J876" s="104">
        <v>9366.01</v>
      </c>
      <c r="K876" s="119" t="str">
        <f>C876 &amp; D876 &amp;E876 &amp; F876 &amp; G876</f>
        <v>00007090860372300610</v>
      </c>
      <c r="L876" s="107" t="s">
        <v>1005</v>
      </c>
    </row>
    <row r="877" spans="1:12" s="85" customFormat="1" ht="45">
      <c r="A877" s="80" t="s">
        <v>334</v>
      </c>
      <c r="B877" s="79" t="s">
        <v>7</v>
      </c>
      <c r="C877" s="122" t="s">
        <v>72</v>
      </c>
      <c r="D877" s="126" t="s">
        <v>956</v>
      </c>
      <c r="E877" s="187" t="s">
        <v>1003</v>
      </c>
      <c r="F877" s="188"/>
      <c r="G877" s="123" t="s">
        <v>335</v>
      </c>
      <c r="H877" s="81">
        <v>10000</v>
      </c>
      <c r="I877" s="82">
        <v>633.99</v>
      </c>
      <c r="J877" s="83">
        <f>IF(IF(H877="",0,H877)=0,0,(IF(H877&gt;0,IF(I877&gt;H877,0,H877-I877),IF(I877&gt;H877,H877-I877,0))))</f>
        <v>9366.01</v>
      </c>
      <c r="K877" s="119" t="str">
        <f>C877 &amp; D877 &amp;E877 &amp; F877 &amp; G877</f>
        <v>00007090860372300611</v>
      </c>
      <c r="L877" s="84" t="str">
        <f>C877 &amp; D877 &amp;E877 &amp; F877 &amp; G877</f>
        <v>00007090860372300611</v>
      </c>
    </row>
    <row r="878" spans="1:12" ht="45">
      <c r="A878" s="100" t="s">
        <v>366</v>
      </c>
      <c r="B878" s="101" t="s">
        <v>7</v>
      </c>
      <c r="C878" s="102" t="s">
        <v>72</v>
      </c>
      <c r="D878" s="125" t="s">
        <v>956</v>
      </c>
      <c r="E878" s="178" t="s">
        <v>1007</v>
      </c>
      <c r="F878" s="189"/>
      <c r="G878" s="130" t="s">
        <v>72</v>
      </c>
      <c r="H878" s="97">
        <v>2500</v>
      </c>
      <c r="I878" s="103">
        <v>41.55</v>
      </c>
      <c r="J878" s="104">
        <v>2458.4499999999998</v>
      </c>
      <c r="K878" s="119" t="str">
        <f>C878 &amp; D878 &amp;E878 &amp; F878 &amp; G878</f>
        <v>000070908603S2300000</v>
      </c>
      <c r="L878" s="107" t="s">
        <v>1006</v>
      </c>
    </row>
    <row r="879" spans="1:12" ht="22.5">
      <c r="A879" s="100" t="s">
        <v>328</v>
      </c>
      <c r="B879" s="101" t="s">
        <v>7</v>
      </c>
      <c r="C879" s="102" t="s">
        <v>72</v>
      </c>
      <c r="D879" s="125" t="s">
        <v>956</v>
      </c>
      <c r="E879" s="178" t="s">
        <v>1007</v>
      </c>
      <c r="F879" s="189"/>
      <c r="G879" s="130" t="s">
        <v>330</v>
      </c>
      <c r="H879" s="97">
        <v>2500</v>
      </c>
      <c r="I879" s="103">
        <v>41.55</v>
      </c>
      <c r="J879" s="104">
        <v>2458.4499999999998</v>
      </c>
      <c r="K879" s="119" t="str">
        <f>C879 &amp; D879 &amp;E879 &amp; F879 &amp; G879</f>
        <v>000070908603S2300600</v>
      </c>
      <c r="L879" s="107" t="s">
        <v>1008</v>
      </c>
    </row>
    <row r="880" spans="1:12">
      <c r="A880" s="100" t="s">
        <v>331</v>
      </c>
      <c r="B880" s="101" t="s">
        <v>7</v>
      </c>
      <c r="C880" s="102" t="s">
        <v>72</v>
      </c>
      <c r="D880" s="125" t="s">
        <v>956</v>
      </c>
      <c r="E880" s="178" t="s">
        <v>1007</v>
      </c>
      <c r="F880" s="189"/>
      <c r="G880" s="130" t="s">
        <v>333</v>
      </c>
      <c r="H880" s="97">
        <v>2500</v>
      </c>
      <c r="I880" s="103">
        <v>41.55</v>
      </c>
      <c r="J880" s="104">
        <v>2458.4499999999998</v>
      </c>
      <c r="K880" s="119" t="str">
        <f>C880 &amp; D880 &amp;E880 &amp; F880 &amp; G880</f>
        <v>000070908603S2300610</v>
      </c>
      <c r="L880" s="107" t="s">
        <v>1009</v>
      </c>
    </row>
    <row r="881" spans="1:12" s="85" customFormat="1" ht="45">
      <c r="A881" s="80" t="s">
        <v>334</v>
      </c>
      <c r="B881" s="79" t="s">
        <v>7</v>
      </c>
      <c r="C881" s="122" t="s">
        <v>72</v>
      </c>
      <c r="D881" s="126" t="s">
        <v>956</v>
      </c>
      <c r="E881" s="187" t="s">
        <v>1007</v>
      </c>
      <c r="F881" s="188"/>
      <c r="G881" s="123" t="s">
        <v>335</v>
      </c>
      <c r="H881" s="81">
        <v>2500</v>
      </c>
      <c r="I881" s="82">
        <v>41.55</v>
      </c>
      <c r="J881" s="83">
        <f>IF(IF(H881="",0,H881)=0,0,(IF(H881&gt;0,IF(I881&gt;H881,0,H881-I881),IF(I881&gt;H881,H881-I881,0))))</f>
        <v>2458.4499999999998</v>
      </c>
      <c r="K881" s="119" t="str">
        <f>C881 &amp; D881 &amp;E881 &amp; F881 &amp; G881</f>
        <v>000070908603S2300611</v>
      </c>
      <c r="L881" s="84" t="str">
        <f>C881 &amp; D881 &amp;E881 &amp; F881 &amp; G881</f>
        <v>000070908603S2300611</v>
      </c>
    </row>
    <row r="882" spans="1:12" ht="22.5">
      <c r="A882" s="100" t="s">
        <v>1010</v>
      </c>
      <c r="B882" s="101" t="s">
        <v>7</v>
      </c>
      <c r="C882" s="102" t="s">
        <v>72</v>
      </c>
      <c r="D882" s="125" t="s">
        <v>956</v>
      </c>
      <c r="E882" s="178" t="s">
        <v>1012</v>
      </c>
      <c r="F882" s="189"/>
      <c r="G882" s="130" t="s">
        <v>72</v>
      </c>
      <c r="H882" s="97">
        <v>578950</v>
      </c>
      <c r="I882" s="103">
        <v>0</v>
      </c>
      <c r="J882" s="104">
        <v>578950</v>
      </c>
      <c r="K882" s="119" t="str">
        <f>C882 &amp; D882 &amp;E882 &amp; F882 &amp; G882</f>
        <v>00007090860402300000</v>
      </c>
      <c r="L882" s="107" t="s">
        <v>1011</v>
      </c>
    </row>
    <row r="883" spans="1:12" ht="22.5">
      <c r="A883" s="100" t="s">
        <v>328</v>
      </c>
      <c r="B883" s="101" t="s">
        <v>7</v>
      </c>
      <c r="C883" s="102" t="s">
        <v>72</v>
      </c>
      <c r="D883" s="125" t="s">
        <v>956</v>
      </c>
      <c r="E883" s="178" t="s">
        <v>1012</v>
      </c>
      <c r="F883" s="189"/>
      <c r="G883" s="130" t="s">
        <v>330</v>
      </c>
      <c r="H883" s="97">
        <v>578950</v>
      </c>
      <c r="I883" s="103">
        <v>0</v>
      </c>
      <c r="J883" s="104">
        <v>578950</v>
      </c>
      <c r="K883" s="119" t="str">
        <f>C883 &amp; D883 &amp;E883 &amp; F883 &amp; G883</f>
        <v>00007090860402300600</v>
      </c>
      <c r="L883" s="107" t="s">
        <v>1013</v>
      </c>
    </row>
    <row r="884" spans="1:12">
      <c r="A884" s="100" t="s">
        <v>331</v>
      </c>
      <c r="B884" s="101" t="s">
        <v>7</v>
      </c>
      <c r="C884" s="102" t="s">
        <v>72</v>
      </c>
      <c r="D884" s="125" t="s">
        <v>956</v>
      </c>
      <c r="E884" s="178" t="s">
        <v>1012</v>
      </c>
      <c r="F884" s="189"/>
      <c r="G884" s="130" t="s">
        <v>333</v>
      </c>
      <c r="H884" s="97">
        <v>578950</v>
      </c>
      <c r="I884" s="103">
        <v>0</v>
      </c>
      <c r="J884" s="104">
        <v>578950</v>
      </c>
      <c r="K884" s="119" t="str">
        <f>C884 &amp; D884 &amp;E884 &amp; F884 &amp; G884</f>
        <v>00007090860402300610</v>
      </c>
      <c r="L884" s="107" t="s">
        <v>1014</v>
      </c>
    </row>
    <row r="885" spans="1:12" s="85" customFormat="1">
      <c r="A885" s="80" t="s">
        <v>811</v>
      </c>
      <c r="B885" s="79" t="s">
        <v>7</v>
      </c>
      <c r="C885" s="122" t="s">
        <v>72</v>
      </c>
      <c r="D885" s="126" t="s">
        <v>956</v>
      </c>
      <c r="E885" s="187" t="s">
        <v>1012</v>
      </c>
      <c r="F885" s="188"/>
      <c r="G885" s="123" t="s">
        <v>812</v>
      </c>
      <c r="H885" s="81">
        <v>578950</v>
      </c>
      <c r="I885" s="82">
        <v>0</v>
      </c>
      <c r="J885" s="83">
        <f>IF(IF(H885="",0,H885)=0,0,(IF(H885&gt;0,IF(I885&gt;H885,0,H885-I885),IF(I885&gt;H885,H885-I885,0))))</f>
        <v>578950</v>
      </c>
      <c r="K885" s="119" t="str">
        <f>C885 &amp; D885 &amp;E885 &amp; F885 &amp; G885</f>
        <v>00007090860402300612</v>
      </c>
      <c r="L885" s="84" t="str">
        <f>C885 &amp; D885 &amp;E885 &amp; F885 &amp; G885</f>
        <v>00007090860402300612</v>
      </c>
    </row>
    <row r="886" spans="1:12" ht="90">
      <c r="A886" s="100" t="s">
        <v>642</v>
      </c>
      <c r="B886" s="101" t="s">
        <v>7</v>
      </c>
      <c r="C886" s="102" t="s">
        <v>72</v>
      </c>
      <c r="D886" s="125" t="s">
        <v>956</v>
      </c>
      <c r="E886" s="178" t="s">
        <v>644</v>
      </c>
      <c r="F886" s="189"/>
      <c r="G886" s="130" t="s">
        <v>72</v>
      </c>
      <c r="H886" s="97">
        <v>36.89</v>
      </c>
      <c r="I886" s="103">
        <v>0</v>
      </c>
      <c r="J886" s="104">
        <v>36.89</v>
      </c>
      <c r="K886" s="119" t="str">
        <f>C886 &amp; D886 &amp;E886 &amp; F886 &amp; G886</f>
        <v>00007090860478205000</v>
      </c>
      <c r="L886" s="107" t="s">
        <v>1015</v>
      </c>
    </row>
    <row r="887" spans="1:12" ht="22.5">
      <c r="A887" s="100" t="s">
        <v>328</v>
      </c>
      <c r="B887" s="101" t="s">
        <v>7</v>
      </c>
      <c r="C887" s="102" t="s">
        <v>72</v>
      </c>
      <c r="D887" s="125" t="s">
        <v>956</v>
      </c>
      <c r="E887" s="178" t="s">
        <v>644</v>
      </c>
      <c r="F887" s="189"/>
      <c r="G887" s="130" t="s">
        <v>330</v>
      </c>
      <c r="H887" s="97">
        <v>36.89</v>
      </c>
      <c r="I887" s="103">
        <v>0</v>
      </c>
      <c r="J887" s="104">
        <v>36.89</v>
      </c>
      <c r="K887" s="119" t="str">
        <f>C887 &amp; D887 &amp;E887 &amp; F887 &amp; G887</f>
        <v>00007090860478205600</v>
      </c>
      <c r="L887" s="107" t="s">
        <v>1016</v>
      </c>
    </row>
    <row r="888" spans="1:12">
      <c r="A888" s="100" t="s">
        <v>331</v>
      </c>
      <c r="B888" s="101" t="s">
        <v>7</v>
      </c>
      <c r="C888" s="102" t="s">
        <v>72</v>
      </c>
      <c r="D888" s="125" t="s">
        <v>956</v>
      </c>
      <c r="E888" s="178" t="s">
        <v>644</v>
      </c>
      <c r="F888" s="189"/>
      <c r="G888" s="130" t="s">
        <v>333</v>
      </c>
      <c r="H888" s="97">
        <v>36.89</v>
      </c>
      <c r="I888" s="103">
        <v>0</v>
      </c>
      <c r="J888" s="104">
        <v>36.89</v>
      </c>
      <c r="K888" s="119" t="str">
        <f>C888 &amp; D888 &amp;E888 &amp; F888 &amp; G888</f>
        <v>00007090860478205610</v>
      </c>
      <c r="L888" s="107" t="s">
        <v>1017</v>
      </c>
    </row>
    <row r="889" spans="1:12" s="85" customFormat="1">
      <c r="A889" s="80" t="s">
        <v>811</v>
      </c>
      <c r="B889" s="79" t="s">
        <v>7</v>
      </c>
      <c r="C889" s="122" t="s">
        <v>72</v>
      </c>
      <c r="D889" s="126" t="s">
        <v>956</v>
      </c>
      <c r="E889" s="187" t="s">
        <v>644</v>
      </c>
      <c r="F889" s="188"/>
      <c r="G889" s="123" t="s">
        <v>812</v>
      </c>
      <c r="H889" s="81">
        <v>36.89</v>
      </c>
      <c r="I889" s="82">
        <v>0</v>
      </c>
      <c r="J889" s="83">
        <f>IF(IF(H889="",0,H889)=0,0,(IF(H889&gt;0,IF(I889&gt;H889,0,H889-I889),IF(I889&gt;H889,H889-I889,0))))</f>
        <v>36.89</v>
      </c>
      <c r="K889" s="119" t="str">
        <f>C889 &amp; D889 &amp;E889 &amp; F889 &amp; G889</f>
        <v>00007090860478205612</v>
      </c>
      <c r="L889" s="84" t="str">
        <f>C889 &amp; D889 &amp;E889 &amp; F889 &amp; G889</f>
        <v>00007090860478205612</v>
      </c>
    </row>
    <row r="890" spans="1:12" ht="45">
      <c r="A890" s="100" t="s">
        <v>277</v>
      </c>
      <c r="B890" s="101" t="s">
        <v>7</v>
      </c>
      <c r="C890" s="102" t="s">
        <v>72</v>
      </c>
      <c r="D890" s="125" t="s">
        <v>956</v>
      </c>
      <c r="E890" s="178" t="s">
        <v>279</v>
      </c>
      <c r="F890" s="189"/>
      <c r="G890" s="130" t="s">
        <v>72</v>
      </c>
      <c r="H890" s="97">
        <v>14500</v>
      </c>
      <c r="I890" s="103">
        <v>7500</v>
      </c>
      <c r="J890" s="104">
        <v>7000</v>
      </c>
      <c r="K890" s="119" t="str">
        <f>C890 &amp; D890 &amp;E890 &amp; F890 &amp; G890</f>
        <v>00007090900399990000</v>
      </c>
      <c r="L890" s="107" t="s">
        <v>1018</v>
      </c>
    </row>
    <row r="891" spans="1:12" ht="22.5">
      <c r="A891" s="100" t="s">
        <v>148</v>
      </c>
      <c r="B891" s="101" t="s">
        <v>7</v>
      </c>
      <c r="C891" s="102" t="s">
        <v>72</v>
      </c>
      <c r="D891" s="125" t="s">
        <v>956</v>
      </c>
      <c r="E891" s="178" t="s">
        <v>279</v>
      </c>
      <c r="F891" s="189"/>
      <c r="G891" s="130" t="s">
        <v>7</v>
      </c>
      <c r="H891" s="97">
        <v>14500</v>
      </c>
      <c r="I891" s="103">
        <v>7500</v>
      </c>
      <c r="J891" s="104">
        <v>7000</v>
      </c>
      <c r="K891" s="119" t="str">
        <f>C891 &amp; D891 &amp;E891 &amp; F891 &amp; G891</f>
        <v>00007090900399990200</v>
      </c>
      <c r="L891" s="107" t="s">
        <v>1019</v>
      </c>
    </row>
    <row r="892" spans="1:12" ht="22.5">
      <c r="A892" s="100" t="s">
        <v>150</v>
      </c>
      <c r="B892" s="101" t="s">
        <v>7</v>
      </c>
      <c r="C892" s="102" t="s">
        <v>72</v>
      </c>
      <c r="D892" s="125" t="s">
        <v>956</v>
      </c>
      <c r="E892" s="178" t="s">
        <v>279</v>
      </c>
      <c r="F892" s="189"/>
      <c r="G892" s="130" t="s">
        <v>152</v>
      </c>
      <c r="H892" s="97">
        <v>14500</v>
      </c>
      <c r="I892" s="103">
        <v>7500</v>
      </c>
      <c r="J892" s="104">
        <v>7000</v>
      </c>
      <c r="K892" s="119" t="str">
        <f>C892 &amp; D892 &amp;E892 &amp; F892 &amp; G892</f>
        <v>00007090900399990240</v>
      </c>
      <c r="L892" s="107" t="s">
        <v>1020</v>
      </c>
    </row>
    <row r="893" spans="1:12" s="85" customFormat="1">
      <c r="A893" s="80" t="s">
        <v>153</v>
      </c>
      <c r="B893" s="79" t="s">
        <v>7</v>
      </c>
      <c r="C893" s="122" t="s">
        <v>72</v>
      </c>
      <c r="D893" s="126" t="s">
        <v>956</v>
      </c>
      <c r="E893" s="187" t="s">
        <v>279</v>
      </c>
      <c r="F893" s="188"/>
      <c r="G893" s="123" t="s">
        <v>154</v>
      </c>
      <c r="H893" s="81">
        <v>14500</v>
      </c>
      <c r="I893" s="82">
        <v>7500</v>
      </c>
      <c r="J893" s="83">
        <f>IF(IF(H893="",0,H893)=0,0,(IF(H893&gt;0,IF(I893&gt;H893,0,H893-I893),IF(I893&gt;H893,H893-I893,0))))</f>
        <v>7000</v>
      </c>
      <c r="K893" s="119" t="str">
        <f>C893 &amp; D893 &amp;E893 &amp; F893 &amp; G893</f>
        <v>00007090900399990244</v>
      </c>
      <c r="L893" s="84" t="str">
        <f>C893 &amp; D893 &amp;E893 &amp; F893 &amp; G893</f>
        <v>00007090900399990244</v>
      </c>
    </row>
    <row r="894" spans="1:12" ht="45">
      <c r="A894" s="100" t="s">
        <v>1021</v>
      </c>
      <c r="B894" s="101" t="s">
        <v>7</v>
      </c>
      <c r="C894" s="102" t="s">
        <v>72</v>
      </c>
      <c r="D894" s="125" t="s">
        <v>956</v>
      </c>
      <c r="E894" s="178" t="s">
        <v>1023</v>
      </c>
      <c r="F894" s="189"/>
      <c r="G894" s="130" t="s">
        <v>72</v>
      </c>
      <c r="H894" s="97">
        <v>100000</v>
      </c>
      <c r="I894" s="103">
        <v>9000</v>
      </c>
      <c r="J894" s="104">
        <v>91000</v>
      </c>
      <c r="K894" s="119" t="str">
        <f>C894 &amp; D894 &amp;E894 &amp; F894 &amp; G894</f>
        <v>00007091700710805000</v>
      </c>
      <c r="L894" s="107" t="s">
        <v>1022</v>
      </c>
    </row>
    <row r="895" spans="1:12" ht="22.5">
      <c r="A895" s="100" t="s">
        <v>148</v>
      </c>
      <c r="B895" s="101" t="s">
        <v>7</v>
      </c>
      <c r="C895" s="102" t="s">
        <v>72</v>
      </c>
      <c r="D895" s="125" t="s">
        <v>956</v>
      </c>
      <c r="E895" s="178" t="s">
        <v>1023</v>
      </c>
      <c r="F895" s="189"/>
      <c r="G895" s="130" t="s">
        <v>7</v>
      </c>
      <c r="H895" s="97">
        <v>100000</v>
      </c>
      <c r="I895" s="103">
        <v>9000</v>
      </c>
      <c r="J895" s="104">
        <v>91000</v>
      </c>
      <c r="K895" s="119" t="str">
        <f>C895 &amp; D895 &amp;E895 &amp; F895 &amp; G895</f>
        <v>00007091700710805200</v>
      </c>
      <c r="L895" s="107" t="s">
        <v>1024</v>
      </c>
    </row>
    <row r="896" spans="1:12" ht="22.5">
      <c r="A896" s="100" t="s">
        <v>150</v>
      </c>
      <c r="B896" s="101" t="s">
        <v>7</v>
      </c>
      <c r="C896" s="102" t="s">
        <v>72</v>
      </c>
      <c r="D896" s="125" t="s">
        <v>956</v>
      </c>
      <c r="E896" s="178" t="s">
        <v>1023</v>
      </c>
      <c r="F896" s="189"/>
      <c r="G896" s="130" t="s">
        <v>152</v>
      </c>
      <c r="H896" s="97">
        <v>100000</v>
      </c>
      <c r="I896" s="103">
        <v>9000</v>
      </c>
      <c r="J896" s="104">
        <v>91000</v>
      </c>
      <c r="K896" s="119" t="str">
        <f>C896 &amp; D896 &amp;E896 &amp; F896 &amp; G896</f>
        <v>00007091700710805240</v>
      </c>
      <c r="L896" s="107" t="s">
        <v>1025</v>
      </c>
    </row>
    <row r="897" spans="1:12" s="85" customFormat="1">
      <c r="A897" s="80" t="s">
        <v>153</v>
      </c>
      <c r="B897" s="79" t="s">
        <v>7</v>
      </c>
      <c r="C897" s="122" t="s">
        <v>72</v>
      </c>
      <c r="D897" s="126" t="s">
        <v>956</v>
      </c>
      <c r="E897" s="187" t="s">
        <v>1023</v>
      </c>
      <c r="F897" s="188"/>
      <c r="G897" s="123" t="s">
        <v>154</v>
      </c>
      <c r="H897" s="81">
        <v>100000</v>
      </c>
      <c r="I897" s="82">
        <v>9000</v>
      </c>
      <c r="J897" s="83">
        <f>IF(IF(H897="",0,H897)=0,0,(IF(H897&gt;0,IF(I897&gt;H897,0,H897-I897),IF(I897&gt;H897,H897-I897,0))))</f>
        <v>91000</v>
      </c>
      <c r="K897" s="119" t="str">
        <f>C897 &amp; D897 &amp;E897 &amp; F897 &amp; G897</f>
        <v>00007091700710805244</v>
      </c>
      <c r="L897" s="84" t="str">
        <f>C897 &amp; D897 &amp;E897 &amp; F897 &amp; G897</f>
        <v>00007091700710805244</v>
      </c>
    </row>
    <row r="898" spans="1:12" ht="123.75">
      <c r="A898" s="100" t="s">
        <v>1026</v>
      </c>
      <c r="B898" s="101" t="s">
        <v>7</v>
      </c>
      <c r="C898" s="102" t="s">
        <v>72</v>
      </c>
      <c r="D898" s="125" t="s">
        <v>956</v>
      </c>
      <c r="E898" s="178" t="s">
        <v>1028</v>
      </c>
      <c r="F898" s="189"/>
      <c r="G898" s="130" t="s">
        <v>72</v>
      </c>
      <c r="H898" s="97">
        <v>17993.2</v>
      </c>
      <c r="I898" s="103">
        <v>0</v>
      </c>
      <c r="J898" s="104">
        <v>17993.2</v>
      </c>
      <c r="K898" s="119" t="str">
        <f>C898 &amp; D898 &amp;E898 &amp; F898 &amp; G898</f>
        <v>00007091700772280000</v>
      </c>
      <c r="L898" s="107" t="s">
        <v>1027</v>
      </c>
    </row>
    <row r="899" spans="1:12" ht="22.5">
      <c r="A899" s="100" t="s">
        <v>148</v>
      </c>
      <c r="B899" s="101" t="s">
        <v>7</v>
      </c>
      <c r="C899" s="102" t="s">
        <v>72</v>
      </c>
      <c r="D899" s="125" t="s">
        <v>956</v>
      </c>
      <c r="E899" s="178" t="s">
        <v>1028</v>
      </c>
      <c r="F899" s="189"/>
      <c r="G899" s="130" t="s">
        <v>7</v>
      </c>
      <c r="H899" s="97">
        <v>17993.2</v>
      </c>
      <c r="I899" s="103">
        <v>0</v>
      </c>
      <c r="J899" s="104">
        <v>17993.2</v>
      </c>
      <c r="K899" s="119" t="str">
        <f>C899 &amp; D899 &amp;E899 &amp; F899 &amp; G899</f>
        <v>00007091700772280200</v>
      </c>
      <c r="L899" s="107" t="s">
        <v>1029</v>
      </c>
    </row>
    <row r="900" spans="1:12" ht="22.5">
      <c r="A900" s="100" t="s">
        <v>150</v>
      </c>
      <c r="B900" s="101" t="s">
        <v>7</v>
      </c>
      <c r="C900" s="102" t="s">
        <v>72</v>
      </c>
      <c r="D900" s="125" t="s">
        <v>956</v>
      </c>
      <c r="E900" s="178" t="s">
        <v>1028</v>
      </c>
      <c r="F900" s="189"/>
      <c r="G900" s="130" t="s">
        <v>152</v>
      </c>
      <c r="H900" s="97">
        <v>17993.2</v>
      </c>
      <c r="I900" s="103">
        <v>0</v>
      </c>
      <c r="J900" s="104">
        <v>17993.2</v>
      </c>
      <c r="K900" s="119" t="str">
        <f>C900 &amp; D900 &amp;E900 &amp; F900 &amp; G900</f>
        <v>00007091700772280240</v>
      </c>
      <c r="L900" s="107" t="s">
        <v>1030</v>
      </c>
    </row>
    <row r="901" spans="1:12" s="85" customFormat="1">
      <c r="A901" s="80" t="s">
        <v>153</v>
      </c>
      <c r="B901" s="79" t="s">
        <v>7</v>
      </c>
      <c r="C901" s="122" t="s">
        <v>72</v>
      </c>
      <c r="D901" s="126" t="s">
        <v>956</v>
      </c>
      <c r="E901" s="187" t="s">
        <v>1028</v>
      </c>
      <c r="F901" s="188"/>
      <c r="G901" s="123" t="s">
        <v>154</v>
      </c>
      <c r="H901" s="81">
        <v>17993.2</v>
      </c>
      <c r="I901" s="82">
        <v>0</v>
      </c>
      <c r="J901" s="83">
        <f>IF(IF(H901="",0,H901)=0,0,(IF(H901&gt;0,IF(I901&gt;H901,0,H901-I901),IF(I901&gt;H901,H901-I901,0))))</f>
        <v>17993.2</v>
      </c>
      <c r="K901" s="119" t="str">
        <f>C901 &amp; D901 &amp;E901 &amp; F901 &amp; G901</f>
        <v>00007091700772280244</v>
      </c>
      <c r="L901" s="84" t="str">
        <f>C901 &amp; D901 &amp;E901 &amp; F901 &amp; G901</f>
        <v>00007091700772280244</v>
      </c>
    </row>
    <row r="902" spans="1:12">
      <c r="A902" s="100" t="s">
        <v>1031</v>
      </c>
      <c r="B902" s="101" t="s">
        <v>7</v>
      </c>
      <c r="C902" s="102" t="s">
        <v>72</v>
      </c>
      <c r="D902" s="125" t="s">
        <v>1033</v>
      </c>
      <c r="E902" s="178" t="s">
        <v>122</v>
      </c>
      <c r="F902" s="189"/>
      <c r="G902" s="130" t="s">
        <v>72</v>
      </c>
      <c r="H902" s="97">
        <v>58588625.549999997</v>
      </c>
      <c r="I902" s="103">
        <v>23929541.710000001</v>
      </c>
      <c r="J902" s="104">
        <v>34659083.840000004</v>
      </c>
      <c r="K902" s="119" t="str">
        <f>C902 &amp; D902 &amp;E902 &amp; F902 &amp; G902</f>
        <v>00008000000000000000</v>
      </c>
      <c r="L902" s="107" t="s">
        <v>1032</v>
      </c>
    </row>
    <row r="903" spans="1:12">
      <c r="A903" s="100" t="s">
        <v>1034</v>
      </c>
      <c r="B903" s="101" t="s">
        <v>7</v>
      </c>
      <c r="C903" s="102" t="s">
        <v>72</v>
      </c>
      <c r="D903" s="125" t="s">
        <v>1036</v>
      </c>
      <c r="E903" s="178" t="s">
        <v>122</v>
      </c>
      <c r="F903" s="189"/>
      <c r="G903" s="130" t="s">
        <v>72</v>
      </c>
      <c r="H903" s="97">
        <v>55986050.75</v>
      </c>
      <c r="I903" s="103">
        <v>22798511.149999999</v>
      </c>
      <c r="J903" s="104">
        <v>33187539.600000001</v>
      </c>
      <c r="K903" s="119" t="str">
        <f>C903 &amp; D903 &amp;E903 &amp; F903 &amp; G903</f>
        <v>00008010000000000000</v>
      </c>
      <c r="L903" s="107" t="s">
        <v>1035</v>
      </c>
    </row>
    <row r="904" spans="1:12">
      <c r="A904" s="100" t="s">
        <v>1037</v>
      </c>
      <c r="B904" s="101" t="s">
        <v>7</v>
      </c>
      <c r="C904" s="102" t="s">
        <v>72</v>
      </c>
      <c r="D904" s="125" t="s">
        <v>1036</v>
      </c>
      <c r="E904" s="178" t="s">
        <v>1039</v>
      </c>
      <c r="F904" s="189"/>
      <c r="G904" s="130" t="s">
        <v>72</v>
      </c>
      <c r="H904" s="97">
        <v>135000</v>
      </c>
      <c r="I904" s="103">
        <v>50000</v>
      </c>
      <c r="J904" s="104">
        <v>85000</v>
      </c>
      <c r="K904" s="119" t="str">
        <f>C904 &amp; D904 &amp;E904 &amp; F904 &amp; G904</f>
        <v>00008010210101030000</v>
      </c>
      <c r="L904" s="107" t="s">
        <v>1038</v>
      </c>
    </row>
    <row r="905" spans="1:12" ht="22.5">
      <c r="A905" s="100" t="s">
        <v>328</v>
      </c>
      <c r="B905" s="101" t="s">
        <v>7</v>
      </c>
      <c r="C905" s="102" t="s">
        <v>72</v>
      </c>
      <c r="D905" s="125" t="s">
        <v>1036</v>
      </c>
      <c r="E905" s="178" t="s">
        <v>1039</v>
      </c>
      <c r="F905" s="189"/>
      <c r="G905" s="130" t="s">
        <v>330</v>
      </c>
      <c r="H905" s="97">
        <v>135000</v>
      </c>
      <c r="I905" s="103">
        <v>50000</v>
      </c>
      <c r="J905" s="104">
        <v>85000</v>
      </c>
      <c r="K905" s="119" t="str">
        <f>C905 &amp; D905 &amp;E905 &amp; F905 &amp; G905</f>
        <v>00008010210101030600</v>
      </c>
      <c r="L905" s="107" t="s">
        <v>1040</v>
      </c>
    </row>
    <row r="906" spans="1:12">
      <c r="A906" s="100" t="s">
        <v>331</v>
      </c>
      <c r="B906" s="101" t="s">
        <v>7</v>
      </c>
      <c r="C906" s="102" t="s">
        <v>72</v>
      </c>
      <c r="D906" s="125" t="s">
        <v>1036</v>
      </c>
      <c r="E906" s="178" t="s">
        <v>1039</v>
      </c>
      <c r="F906" s="189"/>
      <c r="G906" s="130" t="s">
        <v>333</v>
      </c>
      <c r="H906" s="97">
        <v>135000</v>
      </c>
      <c r="I906" s="103">
        <v>50000</v>
      </c>
      <c r="J906" s="104">
        <v>85000</v>
      </c>
      <c r="K906" s="119" t="str">
        <f>C906 &amp; D906 &amp;E906 &amp; F906 &amp; G906</f>
        <v>00008010210101030610</v>
      </c>
      <c r="L906" s="107" t="s">
        <v>1041</v>
      </c>
    </row>
    <row r="907" spans="1:12" s="85" customFormat="1" ht="45">
      <c r="A907" s="80" t="s">
        <v>334</v>
      </c>
      <c r="B907" s="79" t="s">
        <v>7</v>
      </c>
      <c r="C907" s="122" t="s">
        <v>72</v>
      </c>
      <c r="D907" s="126" t="s">
        <v>1036</v>
      </c>
      <c r="E907" s="187" t="s">
        <v>1039</v>
      </c>
      <c r="F907" s="188"/>
      <c r="G907" s="123" t="s">
        <v>335</v>
      </c>
      <c r="H907" s="81">
        <v>135000</v>
      </c>
      <c r="I907" s="82">
        <v>50000</v>
      </c>
      <c r="J907" s="83">
        <f>IF(IF(H907="",0,H907)=0,0,(IF(H907&gt;0,IF(I907&gt;H907,0,H907-I907),IF(I907&gt;H907,H907-I907,0))))</f>
        <v>85000</v>
      </c>
      <c r="K907" s="119" t="str">
        <f>C907 &amp; D907 &amp;E907 &amp; F907 &amp; G907</f>
        <v>00008010210101030611</v>
      </c>
      <c r="L907" s="84" t="str">
        <f>C907 &amp; D907 &amp;E907 &amp; F907 &amp; G907</f>
        <v>00008010210101030611</v>
      </c>
    </row>
    <row r="908" spans="1:12" ht="33.75">
      <c r="A908" s="100" t="s">
        <v>1042</v>
      </c>
      <c r="B908" s="101" t="s">
        <v>7</v>
      </c>
      <c r="C908" s="102" t="s">
        <v>72</v>
      </c>
      <c r="D908" s="125" t="s">
        <v>1036</v>
      </c>
      <c r="E908" s="178" t="s">
        <v>1044</v>
      </c>
      <c r="F908" s="189"/>
      <c r="G908" s="130" t="s">
        <v>72</v>
      </c>
      <c r="H908" s="97">
        <v>2500</v>
      </c>
      <c r="I908" s="103">
        <v>0</v>
      </c>
      <c r="J908" s="104">
        <v>2500</v>
      </c>
      <c r="K908" s="119" t="str">
        <f>C908 &amp; D908 &amp;E908 &amp; F908 &amp; G908</f>
        <v>00008010210120080000</v>
      </c>
      <c r="L908" s="107" t="s">
        <v>1043</v>
      </c>
    </row>
    <row r="909" spans="1:12" ht="22.5">
      <c r="A909" s="100" t="s">
        <v>328</v>
      </c>
      <c r="B909" s="101" t="s">
        <v>7</v>
      </c>
      <c r="C909" s="102" t="s">
        <v>72</v>
      </c>
      <c r="D909" s="125" t="s">
        <v>1036</v>
      </c>
      <c r="E909" s="178" t="s">
        <v>1044</v>
      </c>
      <c r="F909" s="189"/>
      <c r="G909" s="130" t="s">
        <v>330</v>
      </c>
      <c r="H909" s="97">
        <v>2500</v>
      </c>
      <c r="I909" s="103">
        <v>0</v>
      </c>
      <c r="J909" s="104">
        <v>2500</v>
      </c>
      <c r="K909" s="119" t="str">
        <f>C909 &amp; D909 &amp;E909 &amp; F909 &amp; G909</f>
        <v>00008010210120080600</v>
      </c>
      <c r="L909" s="107" t="s">
        <v>1045</v>
      </c>
    </row>
    <row r="910" spans="1:12">
      <c r="A910" s="100" t="s">
        <v>331</v>
      </c>
      <c r="B910" s="101" t="s">
        <v>7</v>
      </c>
      <c r="C910" s="102" t="s">
        <v>72</v>
      </c>
      <c r="D910" s="125" t="s">
        <v>1036</v>
      </c>
      <c r="E910" s="178" t="s">
        <v>1044</v>
      </c>
      <c r="F910" s="189"/>
      <c r="G910" s="130" t="s">
        <v>333</v>
      </c>
      <c r="H910" s="97">
        <v>2500</v>
      </c>
      <c r="I910" s="103">
        <v>0</v>
      </c>
      <c r="J910" s="104">
        <v>2500</v>
      </c>
      <c r="K910" s="119" t="str">
        <f>C910 &amp; D910 &amp;E910 &amp; F910 &amp; G910</f>
        <v>00008010210120080610</v>
      </c>
      <c r="L910" s="107" t="s">
        <v>1046</v>
      </c>
    </row>
    <row r="911" spans="1:12" s="85" customFormat="1">
      <c r="A911" s="80" t="s">
        <v>811</v>
      </c>
      <c r="B911" s="79" t="s">
        <v>7</v>
      </c>
      <c r="C911" s="122" t="s">
        <v>72</v>
      </c>
      <c r="D911" s="126" t="s">
        <v>1036</v>
      </c>
      <c r="E911" s="187" t="s">
        <v>1044</v>
      </c>
      <c r="F911" s="188"/>
      <c r="G911" s="123" t="s">
        <v>812</v>
      </c>
      <c r="H911" s="81">
        <v>2500</v>
      </c>
      <c r="I911" s="82">
        <v>0</v>
      </c>
      <c r="J911" s="83">
        <f>IF(IF(H911="",0,H911)=0,0,(IF(H911&gt;0,IF(I911&gt;H911,0,H911-I911),IF(I911&gt;H911,H911-I911,0))))</f>
        <v>2500</v>
      </c>
      <c r="K911" s="119" t="str">
        <f>C911 &amp; D911 &amp;E911 &amp; F911 &amp; G911</f>
        <v>00008010210120080612</v>
      </c>
      <c r="L911" s="84" t="str">
        <f>C911 &amp; D911 &amp;E911 &amp; F911 &amp; G911</f>
        <v>00008010210120080612</v>
      </c>
    </row>
    <row r="912" spans="1:12" ht="45">
      <c r="A912" s="100" t="s">
        <v>1047</v>
      </c>
      <c r="B912" s="101" t="s">
        <v>7</v>
      </c>
      <c r="C912" s="102" t="s">
        <v>72</v>
      </c>
      <c r="D912" s="125" t="s">
        <v>1036</v>
      </c>
      <c r="E912" s="178" t="s">
        <v>1049</v>
      </c>
      <c r="F912" s="189"/>
      <c r="G912" s="130" t="s">
        <v>72</v>
      </c>
      <c r="H912" s="97">
        <v>410000</v>
      </c>
      <c r="I912" s="103">
        <v>267863.86</v>
      </c>
      <c r="J912" s="104">
        <v>142136.14000000001</v>
      </c>
      <c r="K912" s="119" t="str">
        <f>C912 &amp; D912 &amp;E912 &amp; F912 &amp; G912</f>
        <v>00008010210199990000</v>
      </c>
      <c r="L912" s="107" t="s">
        <v>1048</v>
      </c>
    </row>
    <row r="913" spans="1:12" ht="22.5">
      <c r="A913" s="100" t="s">
        <v>148</v>
      </c>
      <c r="B913" s="101" t="s">
        <v>7</v>
      </c>
      <c r="C913" s="102" t="s">
        <v>72</v>
      </c>
      <c r="D913" s="125" t="s">
        <v>1036</v>
      </c>
      <c r="E913" s="178" t="s">
        <v>1049</v>
      </c>
      <c r="F913" s="189"/>
      <c r="G913" s="130" t="s">
        <v>7</v>
      </c>
      <c r="H913" s="97">
        <v>213000</v>
      </c>
      <c r="I913" s="103">
        <v>149863.85999999999</v>
      </c>
      <c r="J913" s="104">
        <v>63136.14</v>
      </c>
      <c r="K913" s="119" t="str">
        <f>C913 &amp; D913 &amp;E913 &amp; F913 &amp; G913</f>
        <v>00008010210199990200</v>
      </c>
      <c r="L913" s="107" t="s">
        <v>1050</v>
      </c>
    </row>
    <row r="914" spans="1:12" ht="22.5">
      <c r="A914" s="100" t="s">
        <v>150</v>
      </c>
      <c r="B914" s="101" t="s">
        <v>7</v>
      </c>
      <c r="C914" s="102" t="s">
        <v>72</v>
      </c>
      <c r="D914" s="125" t="s">
        <v>1036</v>
      </c>
      <c r="E914" s="178" t="s">
        <v>1049</v>
      </c>
      <c r="F914" s="189"/>
      <c r="G914" s="130" t="s">
        <v>152</v>
      </c>
      <c r="H914" s="97">
        <v>213000</v>
      </c>
      <c r="I914" s="103">
        <v>149863.85999999999</v>
      </c>
      <c r="J914" s="104">
        <v>63136.14</v>
      </c>
      <c r="K914" s="119" t="str">
        <f>C914 &amp; D914 &amp;E914 &amp; F914 &amp; G914</f>
        <v>00008010210199990240</v>
      </c>
      <c r="L914" s="107" t="s">
        <v>1051</v>
      </c>
    </row>
    <row r="915" spans="1:12" s="85" customFormat="1">
      <c r="A915" s="80" t="s">
        <v>153</v>
      </c>
      <c r="B915" s="79" t="s">
        <v>7</v>
      </c>
      <c r="C915" s="122" t="s">
        <v>72</v>
      </c>
      <c r="D915" s="126" t="s">
        <v>1036</v>
      </c>
      <c r="E915" s="187" t="s">
        <v>1049</v>
      </c>
      <c r="F915" s="188"/>
      <c r="G915" s="123" t="s">
        <v>154</v>
      </c>
      <c r="H915" s="81">
        <v>213000</v>
      </c>
      <c r="I915" s="82">
        <v>149863.85999999999</v>
      </c>
      <c r="J915" s="83">
        <f>IF(IF(H915="",0,H915)=0,0,(IF(H915&gt;0,IF(I915&gt;H915,0,H915-I915),IF(I915&gt;H915,H915-I915,0))))</f>
        <v>63136.14</v>
      </c>
      <c r="K915" s="119" t="str">
        <f>C915 &amp; D915 &amp;E915 &amp; F915 &amp; G915</f>
        <v>00008010210199990244</v>
      </c>
      <c r="L915" s="84" t="str">
        <f>C915 &amp; D915 &amp;E915 &amp; F915 &amp; G915</f>
        <v>00008010210199990244</v>
      </c>
    </row>
    <row r="916" spans="1:12">
      <c r="A916" s="100" t="s">
        <v>305</v>
      </c>
      <c r="B916" s="101" t="s">
        <v>7</v>
      </c>
      <c r="C916" s="102" t="s">
        <v>72</v>
      </c>
      <c r="D916" s="125" t="s">
        <v>1036</v>
      </c>
      <c r="E916" s="178" t="s">
        <v>1049</v>
      </c>
      <c r="F916" s="189"/>
      <c r="G916" s="130" t="s">
        <v>307</v>
      </c>
      <c r="H916" s="97">
        <v>10000</v>
      </c>
      <c r="I916" s="103">
        <v>0</v>
      </c>
      <c r="J916" s="104">
        <v>10000</v>
      </c>
      <c r="K916" s="119" t="str">
        <f>C916 &amp; D916 &amp;E916 &amp; F916 &amp; G916</f>
        <v>00008010210199990300</v>
      </c>
      <c r="L916" s="107" t="s">
        <v>1052</v>
      </c>
    </row>
    <row r="917" spans="1:12" s="85" customFormat="1">
      <c r="A917" s="80" t="s">
        <v>308</v>
      </c>
      <c r="B917" s="79" t="s">
        <v>7</v>
      </c>
      <c r="C917" s="122" t="s">
        <v>72</v>
      </c>
      <c r="D917" s="126" t="s">
        <v>1036</v>
      </c>
      <c r="E917" s="187" t="s">
        <v>1049</v>
      </c>
      <c r="F917" s="188"/>
      <c r="G917" s="123" t="s">
        <v>309</v>
      </c>
      <c r="H917" s="81">
        <v>10000</v>
      </c>
      <c r="I917" s="82">
        <v>0</v>
      </c>
      <c r="J917" s="83">
        <f>IF(IF(H917="",0,H917)=0,0,(IF(H917&gt;0,IF(I917&gt;H917,0,H917-I917),IF(I917&gt;H917,H917-I917,0))))</f>
        <v>10000</v>
      </c>
      <c r="K917" s="119" t="str">
        <f>C917 &amp; D917 &amp;E917 &amp; F917 &amp; G917</f>
        <v>00008010210199990360</v>
      </c>
      <c r="L917" s="84" t="str">
        <f>C917 &amp; D917 &amp;E917 &amp; F917 &amp; G917</f>
        <v>00008010210199990360</v>
      </c>
    </row>
    <row r="918" spans="1:12" ht="22.5">
      <c r="A918" s="100" t="s">
        <v>328</v>
      </c>
      <c r="B918" s="101" t="s">
        <v>7</v>
      </c>
      <c r="C918" s="102" t="s">
        <v>72</v>
      </c>
      <c r="D918" s="125" t="s">
        <v>1036</v>
      </c>
      <c r="E918" s="178" t="s">
        <v>1049</v>
      </c>
      <c r="F918" s="189"/>
      <c r="G918" s="130" t="s">
        <v>330</v>
      </c>
      <c r="H918" s="97">
        <v>187000</v>
      </c>
      <c r="I918" s="103">
        <v>118000</v>
      </c>
      <c r="J918" s="104">
        <v>69000</v>
      </c>
      <c r="K918" s="119" t="str">
        <f>C918 &amp; D918 &amp;E918 &amp; F918 &amp; G918</f>
        <v>00008010210199990600</v>
      </c>
      <c r="L918" s="107" t="s">
        <v>1053</v>
      </c>
    </row>
    <row r="919" spans="1:12">
      <c r="A919" s="100" t="s">
        <v>331</v>
      </c>
      <c r="B919" s="101" t="s">
        <v>7</v>
      </c>
      <c r="C919" s="102" t="s">
        <v>72</v>
      </c>
      <c r="D919" s="125" t="s">
        <v>1036</v>
      </c>
      <c r="E919" s="178" t="s">
        <v>1049</v>
      </c>
      <c r="F919" s="189"/>
      <c r="G919" s="130" t="s">
        <v>333</v>
      </c>
      <c r="H919" s="97">
        <v>187000</v>
      </c>
      <c r="I919" s="103">
        <v>118000</v>
      </c>
      <c r="J919" s="104">
        <v>69000</v>
      </c>
      <c r="K919" s="119" t="str">
        <f>C919 &amp; D919 &amp;E919 &amp; F919 &amp; G919</f>
        <v>00008010210199990610</v>
      </c>
      <c r="L919" s="107" t="s">
        <v>1054</v>
      </c>
    </row>
    <row r="920" spans="1:12" s="85" customFormat="1" ht="45">
      <c r="A920" s="80" t="s">
        <v>334</v>
      </c>
      <c r="B920" s="79" t="s">
        <v>7</v>
      </c>
      <c r="C920" s="122" t="s">
        <v>72</v>
      </c>
      <c r="D920" s="126" t="s">
        <v>1036</v>
      </c>
      <c r="E920" s="187" t="s">
        <v>1049</v>
      </c>
      <c r="F920" s="188"/>
      <c r="G920" s="123" t="s">
        <v>335</v>
      </c>
      <c r="H920" s="81">
        <v>187000</v>
      </c>
      <c r="I920" s="82">
        <v>118000</v>
      </c>
      <c r="J920" s="83">
        <f>IF(IF(H920="",0,H920)=0,0,(IF(H920&gt;0,IF(I920&gt;H920,0,H920-I920),IF(I920&gt;H920,H920-I920,0))))</f>
        <v>69000</v>
      </c>
      <c r="K920" s="119" t="str">
        <f>C920 &amp; D920 &amp;E920 &amp; F920 &amp; G920</f>
        <v>00008010210199990611</v>
      </c>
      <c r="L920" s="84" t="str">
        <f>C920 &amp; D920 &amp;E920 &amp; F920 &amp; G920</f>
        <v>00008010210199990611</v>
      </c>
    </row>
    <row r="921" spans="1:12" ht="67.5">
      <c r="A921" s="100" t="s">
        <v>1055</v>
      </c>
      <c r="B921" s="101" t="s">
        <v>7</v>
      </c>
      <c r="C921" s="102" t="s">
        <v>72</v>
      </c>
      <c r="D921" s="125" t="s">
        <v>1036</v>
      </c>
      <c r="E921" s="178" t="s">
        <v>1057</v>
      </c>
      <c r="F921" s="189"/>
      <c r="G921" s="130" t="s">
        <v>72</v>
      </c>
      <c r="H921" s="97">
        <v>183684</v>
      </c>
      <c r="I921" s="103">
        <v>0</v>
      </c>
      <c r="J921" s="104">
        <v>183684</v>
      </c>
      <c r="K921" s="119" t="str">
        <f>C921 &amp; D921 &amp;E921 &amp; F921 &amp; G921</f>
        <v>000080102101L5190000</v>
      </c>
      <c r="L921" s="107" t="s">
        <v>1056</v>
      </c>
    </row>
    <row r="922" spans="1:12" ht="22.5">
      <c r="A922" s="100" t="s">
        <v>328</v>
      </c>
      <c r="B922" s="101" t="s">
        <v>7</v>
      </c>
      <c r="C922" s="102" t="s">
        <v>72</v>
      </c>
      <c r="D922" s="125" t="s">
        <v>1036</v>
      </c>
      <c r="E922" s="178" t="s">
        <v>1057</v>
      </c>
      <c r="F922" s="189"/>
      <c r="G922" s="130" t="s">
        <v>330</v>
      </c>
      <c r="H922" s="97">
        <v>183684</v>
      </c>
      <c r="I922" s="103">
        <v>0</v>
      </c>
      <c r="J922" s="104">
        <v>183684</v>
      </c>
      <c r="K922" s="119" t="str">
        <f>C922 &amp; D922 &amp;E922 &amp; F922 &amp; G922</f>
        <v>000080102101L5190600</v>
      </c>
      <c r="L922" s="107" t="s">
        <v>1058</v>
      </c>
    </row>
    <row r="923" spans="1:12">
      <c r="A923" s="100" t="s">
        <v>331</v>
      </c>
      <c r="B923" s="101" t="s">
        <v>7</v>
      </c>
      <c r="C923" s="102" t="s">
        <v>72</v>
      </c>
      <c r="D923" s="125" t="s">
        <v>1036</v>
      </c>
      <c r="E923" s="178" t="s">
        <v>1057</v>
      </c>
      <c r="F923" s="189"/>
      <c r="G923" s="130" t="s">
        <v>333</v>
      </c>
      <c r="H923" s="97">
        <v>183684</v>
      </c>
      <c r="I923" s="103">
        <v>0</v>
      </c>
      <c r="J923" s="104">
        <v>183684</v>
      </c>
      <c r="K923" s="119" t="str">
        <f>C923 &amp; D923 &amp;E923 &amp; F923 &amp; G923</f>
        <v>000080102101L5190610</v>
      </c>
      <c r="L923" s="107" t="s">
        <v>1059</v>
      </c>
    </row>
    <row r="924" spans="1:12" s="85" customFormat="1">
      <c r="A924" s="80" t="s">
        <v>811</v>
      </c>
      <c r="B924" s="79" t="s">
        <v>7</v>
      </c>
      <c r="C924" s="122" t="s">
        <v>72</v>
      </c>
      <c r="D924" s="126" t="s">
        <v>1036</v>
      </c>
      <c r="E924" s="187" t="s">
        <v>1057</v>
      </c>
      <c r="F924" s="188"/>
      <c r="G924" s="123" t="s">
        <v>812</v>
      </c>
      <c r="H924" s="81">
        <v>183684</v>
      </c>
      <c r="I924" s="82">
        <v>0</v>
      </c>
      <c r="J924" s="83">
        <f>IF(IF(H924="",0,H924)=0,0,(IF(H924&gt;0,IF(I924&gt;H924,0,H924-I924),IF(I924&gt;H924,H924-I924,0))))</f>
        <v>183684</v>
      </c>
      <c r="K924" s="119" t="str">
        <f>C924 &amp; D924 &amp;E924 &amp; F924 &amp; G924</f>
        <v>000080102101L5190612</v>
      </c>
      <c r="L924" s="84" t="str">
        <f>C924 &amp; D924 &amp;E924 &amp; F924 &amp; G924</f>
        <v>000080102101L5190612</v>
      </c>
    </row>
    <row r="925" spans="1:12" ht="123.75">
      <c r="A925" s="100" t="s">
        <v>1060</v>
      </c>
      <c r="B925" s="101" t="s">
        <v>7</v>
      </c>
      <c r="C925" s="102" t="s">
        <v>72</v>
      </c>
      <c r="D925" s="125" t="s">
        <v>1036</v>
      </c>
      <c r="E925" s="178" t="s">
        <v>1062</v>
      </c>
      <c r="F925" s="189"/>
      <c r="G925" s="130" t="s">
        <v>72</v>
      </c>
      <c r="H925" s="97">
        <v>980100</v>
      </c>
      <c r="I925" s="103">
        <v>0</v>
      </c>
      <c r="J925" s="104">
        <v>980100</v>
      </c>
      <c r="K925" s="119" t="str">
        <f>C925 &amp; D925 &amp;E925 &amp; F925 &amp; G925</f>
        <v>000080102103L4670000</v>
      </c>
      <c r="L925" s="107" t="s">
        <v>1061</v>
      </c>
    </row>
    <row r="926" spans="1:12" ht="22.5">
      <c r="A926" s="100" t="s">
        <v>328</v>
      </c>
      <c r="B926" s="101" t="s">
        <v>7</v>
      </c>
      <c r="C926" s="102" t="s">
        <v>72</v>
      </c>
      <c r="D926" s="125" t="s">
        <v>1036</v>
      </c>
      <c r="E926" s="178" t="s">
        <v>1062</v>
      </c>
      <c r="F926" s="189"/>
      <c r="G926" s="130" t="s">
        <v>330</v>
      </c>
      <c r="H926" s="97">
        <v>980100</v>
      </c>
      <c r="I926" s="103">
        <v>0</v>
      </c>
      <c r="J926" s="104">
        <v>980100</v>
      </c>
      <c r="K926" s="119" t="str">
        <f>C926 &amp; D926 &amp;E926 &amp; F926 &amp; G926</f>
        <v>000080102103L4670600</v>
      </c>
      <c r="L926" s="107" t="s">
        <v>1063</v>
      </c>
    </row>
    <row r="927" spans="1:12">
      <c r="A927" s="100" t="s">
        <v>331</v>
      </c>
      <c r="B927" s="101" t="s">
        <v>7</v>
      </c>
      <c r="C927" s="102" t="s">
        <v>72</v>
      </c>
      <c r="D927" s="125" t="s">
        <v>1036</v>
      </c>
      <c r="E927" s="178" t="s">
        <v>1062</v>
      </c>
      <c r="F927" s="189"/>
      <c r="G927" s="130" t="s">
        <v>333</v>
      </c>
      <c r="H927" s="97">
        <v>980100</v>
      </c>
      <c r="I927" s="103">
        <v>0</v>
      </c>
      <c r="J927" s="104">
        <v>980100</v>
      </c>
      <c r="K927" s="119" t="str">
        <f>C927 &amp; D927 &amp;E927 &amp; F927 &amp; G927</f>
        <v>000080102103L4670610</v>
      </c>
      <c r="L927" s="107" t="s">
        <v>1064</v>
      </c>
    </row>
    <row r="928" spans="1:12" s="85" customFormat="1">
      <c r="A928" s="80" t="s">
        <v>811</v>
      </c>
      <c r="B928" s="79" t="s">
        <v>7</v>
      </c>
      <c r="C928" s="122" t="s">
        <v>72</v>
      </c>
      <c r="D928" s="126" t="s">
        <v>1036</v>
      </c>
      <c r="E928" s="187" t="s">
        <v>1062</v>
      </c>
      <c r="F928" s="188"/>
      <c r="G928" s="123" t="s">
        <v>812</v>
      </c>
      <c r="H928" s="81">
        <v>980100</v>
      </c>
      <c r="I928" s="82">
        <v>0</v>
      </c>
      <c r="J928" s="83">
        <f>IF(IF(H928="",0,H928)=0,0,(IF(H928&gt;0,IF(I928&gt;H928,0,H928-I928),IF(I928&gt;H928,H928-I928,0))))</f>
        <v>980100</v>
      </c>
      <c r="K928" s="119" t="str">
        <f>C928 &amp; D928 &amp;E928 &amp; F928 &amp; G928</f>
        <v>000080102103L4670612</v>
      </c>
      <c r="L928" s="84" t="str">
        <f>C928 &amp; D928 &amp;E928 &amp; F928 &amp; G928</f>
        <v>000080102103L4670612</v>
      </c>
    </row>
    <row r="929" spans="1:12" ht="22.5">
      <c r="A929" s="100" t="s">
        <v>1065</v>
      </c>
      <c r="B929" s="101" t="s">
        <v>7</v>
      </c>
      <c r="C929" s="102" t="s">
        <v>72</v>
      </c>
      <c r="D929" s="125" t="s">
        <v>1036</v>
      </c>
      <c r="E929" s="178" t="s">
        <v>1067</v>
      </c>
      <c r="F929" s="189"/>
      <c r="G929" s="130" t="s">
        <v>72</v>
      </c>
      <c r="H929" s="97">
        <v>21100</v>
      </c>
      <c r="I929" s="103">
        <v>0</v>
      </c>
      <c r="J929" s="104">
        <v>21100</v>
      </c>
      <c r="K929" s="119" t="str">
        <f>C929 &amp; D929 &amp;E929 &amp; F929 &amp; G929</f>
        <v>00008010210401020000</v>
      </c>
      <c r="L929" s="107" t="s">
        <v>1066</v>
      </c>
    </row>
    <row r="930" spans="1:12" ht="22.5">
      <c r="A930" s="100" t="s">
        <v>328</v>
      </c>
      <c r="B930" s="101" t="s">
        <v>7</v>
      </c>
      <c r="C930" s="102" t="s">
        <v>72</v>
      </c>
      <c r="D930" s="125" t="s">
        <v>1036</v>
      </c>
      <c r="E930" s="178" t="s">
        <v>1067</v>
      </c>
      <c r="F930" s="189"/>
      <c r="G930" s="130" t="s">
        <v>330</v>
      </c>
      <c r="H930" s="97">
        <v>21100</v>
      </c>
      <c r="I930" s="103">
        <v>0</v>
      </c>
      <c r="J930" s="104">
        <v>21100</v>
      </c>
      <c r="K930" s="119" t="str">
        <f>C930 &amp; D930 &amp;E930 &amp; F930 &amp; G930</f>
        <v>00008010210401020600</v>
      </c>
      <c r="L930" s="107" t="s">
        <v>1068</v>
      </c>
    </row>
    <row r="931" spans="1:12">
      <c r="A931" s="100" t="s">
        <v>331</v>
      </c>
      <c r="B931" s="101" t="s">
        <v>7</v>
      </c>
      <c r="C931" s="102" t="s">
        <v>72</v>
      </c>
      <c r="D931" s="125" t="s">
        <v>1036</v>
      </c>
      <c r="E931" s="178" t="s">
        <v>1067</v>
      </c>
      <c r="F931" s="189"/>
      <c r="G931" s="130" t="s">
        <v>333</v>
      </c>
      <c r="H931" s="97">
        <v>21100</v>
      </c>
      <c r="I931" s="103">
        <v>0</v>
      </c>
      <c r="J931" s="104">
        <v>21100</v>
      </c>
      <c r="K931" s="119" t="str">
        <f>C931 &amp; D931 &amp;E931 &amp; F931 &amp; G931</f>
        <v>00008010210401020610</v>
      </c>
      <c r="L931" s="107" t="s">
        <v>1069</v>
      </c>
    </row>
    <row r="932" spans="1:12" s="85" customFormat="1" ht="45">
      <c r="A932" s="80" t="s">
        <v>334</v>
      </c>
      <c r="B932" s="79" t="s">
        <v>7</v>
      </c>
      <c r="C932" s="122" t="s">
        <v>72</v>
      </c>
      <c r="D932" s="126" t="s">
        <v>1036</v>
      </c>
      <c r="E932" s="187" t="s">
        <v>1067</v>
      </c>
      <c r="F932" s="188"/>
      <c r="G932" s="123" t="s">
        <v>335</v>
      </c>
      <c r="H932" s="81">
        <v>21100</v>
      </c>
      <c r="I932" s="82">
        <v>0</v>
      </c>
      <c r="J932" s="83">
        <f>IF(IF(H932="",0,H932)=0,0,(IF(H932&gt;0,IF(I932&gt;H932,0,H932-I932),IF(I932&gt;H932,H932-I932,0))))</f>
        <v>21100</v>
      </c>
      <c r="K932" s="119" t="str">
        <f>C932 &amp; D932 &amp;E932 &amp; F932 &amp; G932</f>
        <v>00008010210401020611</v>
      </c>
      <c r="L932" s="84" t="str">
        <f>C932 &amp; D932 &amp;E932 &amp; F932 &amp; G932</f>
        <v>00008010210401020611</v>
      </c>
    </row>
    <row r="933" spans="1:12" ht="22.5">
      <c r="A933" s="100" t="s">
        <v>1070</v>
      </c>
      <c r="B933" s="101" t="s">
        <v>7</v>
      </c>
      <c r="C933" s="102" t="s">
        <v>72</v>
      </c>
      <c r="D933" s="125" t="s">
        <v>1036</v>
      </c>
      <c r="E933" s="178" t="s">
        <v>1072</v>
      </c>
      <c r="F933" s="189"/>
      <c r="G933" s="130" t="s">
        <v>72</v>
      </c>
      <c r="H933" s="97">
        <v>21885032.190000001</v>
      </c>
      <c r="I933" s="103">
        <v>8072556.0899999999</v>
      </c>
      <c r="J933" s="104">
        <v>13812476.1</v>
      </c>
      <c r="K933" s="119" t="str">
        <f>C933 &amp; D933 &amp;E933 &amp; F933 &amp; G933</f>
        <v>00008010210401021000</v>
      </c>
      <c r="L933" s="107" t="s">
        <v>1071</v>
      </c>
    </row>
    <row r="934" spans="1:12" ht="22.5">
      <c r="A934" s="100" t="s">
        <v>328</v>
      </c>
      <c r="B934" s="101" t="s">
        <v>7</v>
      </c>
      <c r="C934" s="102" t="s">
        <v>72</v>
      </c>
      <c r="D934" s="125" t="s">
        <v>1036</v>
      </c>
      <c r="E934" s="178" t="s">
        <v>1072</v>
      </c>
      <c r="F934" s="189"/>
      <c r="G934" s="130" t="s">
        <v>330</v>
      </c>
      <c r="H934" s="97">
        <v>21885032.190000001</v>
      </c>
      <c r="I934" s="103">
        <v>8072556.0899999999</v>
      </c>
      <c r="J934" s="104">
        <v>13812476.1</v>
      </c>
      <c r="K934" s="119" t="str">
        <f>C934 &amp; D934 &amp;E934 &amp; F934 &amp; G934</f>
        <v>00008010210401021600</v>
      </c>
      <c r="L934" s="107" t="s">
        <v>1073</v>
      </c>
    </row>
    <row r="935" spans="1:12">
      <c r="A935" s="100" t="s">
        <v>331</v>
      </c>
      <c r="B935" s="101" t="s">
        <v>7</v>
      </c>
      <c r="C935" s="102" t="s">
        <v>72</v>
      </c>
      <c r="D935" s="125" t="s">
        <v>1036</v>
      </c>
      <c r="E935" s="178" t="s">
        <v>1072</v>
      </c>
      <c r="F935" s="189"/>
      <c r="G935" s="130" t="s">
        <v>333</v>
      </c>
      <c r="H935" s="97">
        <v>21885032.190000001</v>
      </c>
      <c r="I935" s="103">
        <v>8072556.0899999999</v>
      </c>
      <c r="J935" s="104">
        <v>13812476.1</v>
      </c>
      <c r="K935" s="119" t="str">
        <f>C935 &amp; D935 &amp;E935 &amp; F935 &amp; G935</f>
        <v>00008010210401021610</v>
      </c>
      <c r="L935" s="107" t="s">
        <v>1074</v>
      </c>
    </row>
    <row r="936" spans="1:12" s="85" customFormat="1" ht="45">
      <c r="A936" s="80" t="s">
        <v>334</v>
      </c>
      <c r="B936" s="79" t="s">
        <v>7</v>
      </c>
      <c r="C936" s="122" t="s">
        <v>72</v>
      </c>
      <c r="D936" s="126" t="s">
        <v>1036</v>
      </c>
      <c r="E936" s="187" t="s">
        <v>1072</v>
      </c>
      <c r="F936" s="188"/>
      <c r="G936" s="123" t="s">
        <v>335</v>
      </c>
      <c r="H936" s="81">
        <v>21885032.190000001</v>
      </c>
      <c r="I936" s="82">
        <v>8072556.0899999999</v>
      </c>
      <c r="J936" s="83">
        <f>IF(IF(H936="",0,H936)=0,0,(IF(H936&gt;0,IF(I936&gt;H936,0,H936-I936),IF(I936&gt;H936,H936-I936,0))))</f>
        <v>13812476.1</v>
      </c>
      <c r="K936" s="119" t="str">
        <f>C936 &amp; D936 &amp;E936 &amp; F936 &amp; G936</f>
        <v>00008010210401021611</v>
      </c>
      <c r="L936" s="84" t="str">
        <f>C936 &amp; D936 &amp;E936 &amp; F936 &amp; G936</f>
        <v>00008010210401021611</v>
      </c>
    </row>
    <row r="937" spans="1:12" ht="33.75">
      <c r="A937" s="100" t="s">
        <v>1075</v>
      </c>
      <c r="B937" s="101" t="s">
        <v>7</v>
      </c>
      <c r="C937" s="102" t="s">
        <v>72</v>
      </c>
      <c r="D937" s="125" t="s">
        <v>1036</v>
      </c>
      <c r="E937" s="178" t="s">
        <v>1077</v>
      </c>
      <c r="F937" s="189"/>
      <c r="G937" s="130" t="s">
        <v>72</v>
      </c>
      <c r="H937" s="97">
        <v>6609279.7199999997</v>
      </c>
      <c r="I937" s="103">
        <v>2490055.6800000002</v>
      </c>
      <c r="J937" s="104">
        <v>4119224.04</v>
      </c>
      <c r="K937" s="119" t="str">
        <f>C937 &amp; D937 &amp;E937 &amp; F937 &amp; G937</f>
        <v>00008010210401022000</v>
      </c>
      <c r="L937" s="107" t="s">
        <v>1076</v>
      </c>
    </row>
    <row r="938" spans="1:12" ht="22.5">
      <c r="A938" s="100" t="s">
        <v>328</v>
      </c>
      <c r="B938" s="101" t="s">
        <v>7</v>
      </c>
      <c r="C938" s="102" t="s">
        <v>72</v>
      </c>
      <c r="D938" s="125" t="s">
        <v>1036</v>
      </c>
      <c r="E938" s="178" t="s">
        <v>1077</v>
      </c>
      <c r="F938" s="189"/>
      <c r="G938" s="130" t="s">
        <v>330</v>
      </c>
      <c r="H938" s="97">
        <v>6609279.7199999997</v>
      </c>
      <c r="I938" s="103">
        <v>2490055.6800000002</v>
      </c>
      <c r="J938" s="104">
        <v>4119224.04</v>
      </c>
      <c r="K938" s="119" t="str">
        <f>C938 &amp; D938 &amp;E938 &amp; F938 &amp; G938</f>
        <v>00008010210401022600</v>
      </c>
      <c r="L938" s="107" t="s">
        <v>1078</v>
      </c>
    </row>
    <row r="939" spans="1:12">
      <c r="A939" s="100" t="s">
        <v>331</v>
      </c>
      <c r="B939" s="101" t="s">
        <v>7</v>
      </c>
      <c r="C939" s="102" t="s">
        <v>72</v>
      </c>
      <c r="D939" s="125" t="s">
        <v>1036</v>
      </c>
      <c r="E939" s="178" t="s">
        <v>1077</v>
      </c>
      <c r="F939" s="189"/>
      <c r="G939" s="130" t="s">
        <v>333</v>
      </c>
      <c r="H939" s="97">
        <v>6609279.7199999997</v>
      </c>
      <c r="I939" s="103">
        <v>2490055.6800000002</v>
      </c>
      <c r="J939" s="104">
        <v>4119224.04</v>
      </c>
      <c r="K939" s="119" t="str">
        <f>C939 &amp; D939 &amp;E939 &amp; F939 &amp; G939</f>
        <v>00008010210401022610</v>
      </c>
      <c r="L939" s="107" t="s">
        <v>1079</v>
      </c>
    </row>
    <row r="940" spans="1:12" s="85" customFormat="1" ht="45">
      <c r="A940" s="80" t="s">
        <v>334</v>
      </c>
      <c r="B940" s="79" t="s">
        <v>7</v>
      </c>
      <c r="C940" s="122" t="s">
        <v>72</v>
      </c>
      <c r="D940" s="126" t="s">
        <v>1036</v>
      </c>
      <c r="E940" s="187" t="s">
        <v>1077</v>
      </c>
      <c r="F940" s="188"/>
      <c r="G940" s="123" t="s">
        <v>335</v>
      </c>
      <c r="H940" s="81">
        <v>6609279.7199999997</v>
      </c>
      <c r="I940" s="82">
        <v>2490055.6800000002</v>
      </c>
      <c r="J940" s="83">
        <f>IF(IF(H940="",0,H940)=0,0,(IF(H940&gt;0,IF(I940&gt;H940,0,H940-I940),IF(I940&gt;H940,H940-I940,0))))</f>
        <v>4119224.04</v>
      </c>
      <c r="K940" s="119" t="str">
        <f>C940 &amp; D940 &amp;E940 &amp; F940 &amp; G940</f>
        <v>00008010210401022611</v>
      </c>
      <c r="L940" s="84" t="str">
        <f>C940 &amp; D940 &amp;E940 &amp; F940 &amp; G940</f>
        <v>00008010210401022611</v>
      </c>
    </row>
    <row r="941" spans="1:12" ht="33.75">
      <c r="A941" s="100" t="s">
        <v>1080</v>
      </c>
      <c r="B941" s="101" t="s">
        <v>7</v>
      </c>
      <c r="C941" s="102" t="s">
        <v>72</v>
      </c>
      <c r="D941" s="125" t="s">
        <v>1036</v>
      </c>
      <c r="E941" s="178" t="s">
        <v>1082</v>
      </c>
      <c r="F941" s="189"/>
      <c r="G941" s="130" t="s">
        <v>72</v>
      </c>
      <c r="H941" s="97">
        <v>1567094.84</v>
      </c>
      <c r="I941" s="103">
        <v>645779.78</v>
      </c>
      <c r="J941" s="104">
        <v>921315.06</v>
      </c>
      <c r="K941" s="119" t="str">
        <f>C941 &amp; D941 &amp;E941 &amp; F941 &amp; G941</f>
        <v>00008010210401023000</v>
      </c>
      <c r="L941" s="107" t="s">
        <v>1081</v>
      </c>
    </row>
    <row r="942" spans="1:12" ht="22.5">
      <c r="A942" s="100" t="s">
        <v>328</v>
      </c>
      <c r="B942" s="101" t="s">
        <v>7</v>
      </c>
      <c r="C942" s="102" t="s">
        <v>72</v>
      </c>
      <c r="D942" s="125" t="s">
        <v>1036</v>
      </c>
      <c r="E942" s="178" t="s">
        <v>1082</v>
      </c>
      <c r="F942" s="189"/>
      <c r="G942" s="130" t="s">
        <v>330</v>
      </c>
      <c r="H942" s="97">
        <v>1567094.84</v>
      </c>
      <c r="I942" s="103">
        <v>645779.78</v>
      </c>
      <c r="J942" s="104">
        <v>921315.06</v>
      </c>
      <c r="K942" s="119" t="str">
        <f>C942 &amp; D942 &amp;E942 &amp; F942 &amp; G942</f>
        <v>00008010210401023600</v>
      </c>
      <c r="L942" s="107" t="s">
        <v>1083</v>
      </c>
    </row>
    <row r="943" spans="1:12">
      <c r="A943" s="100" t="s">
        <v>331</v>
      </c>
      <c r="B943" s="101" t="s">
        <v>7</v>
      </c>
      <c r="C943" s="102" t="s">
        <v>72</v>
      </c>
      <c r="D943" s="125" t="s">
        <v>1036</v>
      </c>
      <c r="E943" s="178" t="s">
        <v>1082</v>
      </c>
      <c r="F943" s="189"/>
      <c r="G943" s="130" t="s">
        <v>333</v>
      </c>
      <c r="H943" s="97">
        <v>1567094.84</v>
      </c>
      <c r="I943" s="103">
        <v>645779.78</v>
      </c>
      <c r="J943" s="104">
        <v>921315.06</v>
      </c>
      <c r="K943" s="119" t="str">
        <f>C943 &amp; D943 &amp;E943 &amp; F943 &amp; G943</f>
        <v>00008010210401023610</v>
      </c>
      <c r="L943" s="107" t="s">
        <v>1084</v>
      </c>
    </row>
    <row r="944" spans="1:12" s="85" customFormat="1" ht="45">
      <c r="A944" s="80" t="s">
        <v>334</v>
      </c>
      <c r="B944" s="79" t="s">
        <v>7</v>
      </c>
      <c r="C944" s="122" t="s">
        <v>72</v>
      </c>
      <c r="D944" s="126" t="s">
        <v>1036</v>
      </c>
      <c r="E944" s="187" t="s">
        <v>1082</v>
      </c>
      <c r="F944" s="188"/>
      <c r="G944" s="123" t="s">
        <v>335</v>
      </c>
      <c r="H944" s="81">
        <v>1567094.84</v>
      </c>
      <c r="I944" s="82">
        <v>645779.78</v>
      </c>
      <c r="J944" s="83">
        <f>IF(IF(H944="",0,H944)=0,0,(IF(H944&gt;0,IF(I944&gt;H944,0,H944-I944),IF(I944&gt;H944,H944-I944,0))))</f>
        <v>921315.06</v>
      </c>
      <c r="K944" s="119" t="str">
        <f>C944 &amp; D944 &amp;E944 &amp; F944 &amp; G944</f>
        <v>00008010210401023611</v>
      </c>
      <c r="L944" s="84" t="str">
        <f>C944 &amp; D944 &amp;E944 &amp; F944 &amp; G944</f>
        <v>00008010210401023611</v>
      </c>
    </row>
    <row r="945" spans="1:12" ht="22.5">
      <c r="A945" s="100" t="s">
        <v>1085</v>
      </c>
      <c r="B945" s="101" t="s">
        <v>7</v>
      </c>
      <c r="C945" s="102" t="s">
        <v>72</v>
      </c>
      <c r="D945" s="125" t="s">
        <v>1036</v>
      </c>
      <c r="E945" s="178" t="s">
        <v>1087</v>
      </c>
      <c r="F945" s="189"/>
      <c r="G945" s="130" t="s">
        <v>72</v>
      </c>
      <c r="H945" s="97">
        <v>582940</v>
      </c>
      <c r="I945" s="103">
        <v>267146</v>
      </c>
      <c r="J945" s="104">
        <v>315794</v>
      </c>
      <c r="K945" s="119" t="str">
        <f>C945 &amp; D945 &amp;E945 &amp; F945 &amp; G945</f>
        <v>00008010210401024000</v>
      </c>
      <c r="L945" s="107" t="s">
        <v>1086</v>
      </c>
    </row>
    <row r="946" spans="1:12" ht="22.5">
      <c r="A946" s="100" t="s">
        <v>328</v>
      </c>
      <c r="B946" s="101" t="s">
        <v>7</v>
      </c>
      <c r="C946" s="102" t="s">
        <v>72</v>
      </c>
      <c r="D946" s="125" t="s">
        <v>1036</v>
      </c>
      <c r="E946" s="178" t="s">
        <v>1087</v>
      </c>
      <c r="F946" s="189"/>
      <c r="G946" s="130" t="s">
        <v>330</v>
      </c>
      <c r="H946" s="97">
        <v>582940</v>
      </c>
      <c r="I946" s="103">
        <v>267146</v>
      </c>
      <c r="J946" s="104">
        <v>315794</v>
      </c>
      <c r="K946" s="119" t="str">
        <f>C946 &amp; D946 &amp;E946 &amp; F946 &amp; G946</f>
        <v>00008010210401024600</v>
      </c>
      <c r="L946" s="107" t="s">
        <v>1088</v>
      </c>
    </row>
    <row r="947" spans="1:12">
      <c r="A947" s="100" t="s">
        <v>331</v>
      </c>
      <c r="B947" s="101" t="s">
        <v>7</v>
      </c>
      <c r="C947" s="102" t="s">
        <v>72</v>
      </c>
      <c r="D947" s="125" t="s">
        <v>1036</v>
      </c>
      <c r="E947" s="178" t="s">
        <v>1087</v>
      </c>
      <c r="F947" s="189"/>
      <c r="G947" s="130" t="s">
        <v>333</v>
      </c>
      <c r="H947" s="97">
        <v>582940</v>
      </c>
      <c r="I947" s="103">
        <v>267146</v>
      </c>
      <c r="J947" s="104">
        <v>315794</v>
      </c>
      <c r="K947" s="119" t="str">
        <f>C947 &amp; D947 &amp;E947 &amp; F947 &amp; G947</f>
        <v>00008010210401024610</v>
      </c>
      <c r="L947" s="107" t="s">
        <v>1089</v>
      </c>
    </row>
    <row r="948" spans="1:12" s="85" customFormat="1" ht="45">
      <c r="A948" s="80" t="s">
        <v>334</v>
      </c>
      <c r="B948" s="79" t="s">
        <v>7</v>
      </c>
      <c r="C948" s="122" t="s">
        <v>72</v>
      </c>
      <c r="D948" s="126" t="s">
        <v>1036</v>
      </c>
      <c r="E948" s="187" t="s">
        <v>1087</v>
      </c>
      <c r="F948" s="188"/>
      <c r="G948" s="123" t="s">
        <v>335</v>
      </c>
      <c r="H948" s="81">
        <v>582940</v>
      </c>
      <c r="I948" s="82">
        <v>267146</v>
      </c>
      <c r="J948" s="83">
        <f>IF(IF(H948="",0,H948)=0,0,(IF(H948&gt;0,IF(I948&gt;H948,0,H948-I948),IF(I948&gt;H948,H948-I948,0))))</f>
        <v>315794</v>
      </c>
      <c r="K948" s="119" t="str">
        <f>C948 &amp; D948 &amp;E948 &amp; F948 &amp; G948</f>
        <v>00008010210401024611</v>
      </c>
      <c r="L948" s="84" t="str">
        <f>C948 &amp; D948 &amp;E948 &amp; F948 &amp; G948</f>
        <v>00008010210401024611</v>
      </c>
    </row>
    <row r="949" spans="1:12">
      <c r="A949" s="100" t="s">
        <v>1090</v>
      </c>
      <c r="B949" s="101" t="s">
        <v>7</v>
      </c>
      <c r="C949" s="102" t="s">
        <v>72</v>
      </c>
      <c r="D949" s="125" t="s">
        <v>1036</v>
      </c>
      <c r="E949" s="178" t="s">
        <v>1092</v>
      </c>
      <c r="F949" s="189"/>
      <c r="G949" s="130" t="s">
        <v>72</v>
      </c>
      <c r="H949" s="97">
        <v>37000</v>
      </c>
      <c r="I949" s="103">
        <v>0</v>
      </c>
      <c r="J949" s="104">
        <v>37000</v>
      </c>
      <c r="K949" s="119" t="str">
        <f>C949 &amp; D949 &amp;E949 &amp; F949 &amp; G949</f>
        <v>00008010210401030000</v>
      </c>
      <c r="L949" s="107" t="s">
        <v>1091</v>
      </c>
    </row>
    <row r="950" spans="1:12" ht="22.5">
      <c r="A950" s="100" t="s">
        <v>328</v>
      </c>
      <c r="B950" s="101" t="s">
        <v>7</v>
      </c>
      <c r="C950" s="102" t="s">
        <v>72</v>
      </c>
      <c r="D950" s="125" t="s">
        <v>1036</v>
      </c>
      <c r="E950" s="178" t="s">
        <v>1092</v>
      </c>
      <c r="F950" s="189"/>
      <c r="G950" s="130" t="s">
        <v>330</v>
      </c>
      <c r="H950" s="97">
        <v>37000</v>
      </c>
      <c r="I950" s="103">
        <v>0</v>
      </c>
      <c r="J950" s="104">
        <v>37000</v>
      </c>
      <c r="K950" s="119" t="str">
        <f>C950 &amp; D950 &amp;E950 &amp; F950 &amp; G950</f>
        <v>00008010210401030600</v>
      </c>
      <c r="L950" s="107" t="s">
        <v>1093</v>
      </c>
    </row>
    <row r="951" spans="1:12">
      <c r="A951" s="100" t="s">
        <v>331</v>
      </c>
      <c r="B951" s="101" t="s">
        <v>7</v>
      </c>
      <c r="C951" s="102" t="s">
        <v>72</v>
      </c>
      <c r="D951" s="125" t="s">
        <v>1036</v>
      </c>
      <c r="E951" s="178" t="s">
        <v>1092</v>
      </c>
      <c r="F951" s="189"/>
      <c r="G951" s="130" t="s">
        <v>333</v>
      </c>
      <c r="H951" s="97">
        <v>37000</v>
      </c>
      <c r="I951" s="103">
        <v>0</v>
      </c>
      <c r="J951" s="104">
        <v>37000</v>
      </c>
      <c r="K951" s="119" t="str">
        <f>C951 &amp; D951 &amp;E951 &amp; F951 &amp; G951</f>
        <v>00008010210401030610</v>
      </c>
      <c r="L951" s="107" t="s">
        <v>1094</v>
      </c>
    </row>
    <row r="952" spans="1:12" s="85" customFormat="1" ht="45">
      <c r="A952" s="80" t="s">
        <v>334</v>
      </c>
      <c r="B952" s="79" t="s">
        <v>7</v>
      </c>
      <c r="C952" s="122" t="s">
        <v>72</v>
      </c>
      <c r="D952" s="126" t="s">
        <v>1036</v>
      </c>
      <c r="E952" s="187" t="s">
        <v>1092</v>
      </c>
      <c r="F952" s="188"/>
      <c r="G952" s="123" t="s">
        <v>335</v>
      </c>
      <c r="H952" s="81">
        <v>37000</v>
      </c>
      <c r="I952" s="82">
        <v>0</v>
      </c>
      <c r="J952" s="83">
        <f>IF(IF(H952="",0,H952)=0,0,(IF(H952&gt;0,IF(I952&gt;H952,0,H952-I952),IF(I952&gt;H952,H952-I952,0))))</f>
        <v>37000</v>
      </c>
      <c r="K952" s="119" t="str">
        <f>C952 &amp; D952 &amp;E952 &amp; F952 &amp; G952</f>
        <v>00008010210401030611</v>
      </c>
      <c r="L952" s="84" t="str">
        <f>C952 &amp; D952 &amp;E952 &amp; F952 &amp; G952</f>
        <v>00008010210401030611</v>
      </c>
    </row>
    <row r="953" spans="1:12">
      <c r="A953" s="100" t="s">
        <v>1095</v>
      </c>
      <c r="B953" s="101" t="s">
        <v>7</v>
      </c>
      <c r="C953" s="102" t="s">
        <v>72</v>
      </c>
      <c r="D953" s="125" t="s">
        <v>1036</v>
      </c>
      <c r="E953" s="178" t="s">
        <v>1097</v>
      </c>
      <c r="F953" s="189"/>
      <c r="G953" s="130" t="s">
        <v>72</v>
      </c>
      <c r="H953" s="97">
        <v>11151839</v>
      </c>
      <c r="I953" s="103">
        <v>3915798.09</v>
      </c>
      <c r="J953" s="104">
        <v>7236040.9100000001</v>
      </c>
      <c r="K953" s="119" t="str">
        <f>C953 &amp; D953 &amp;E953 &amp; F953 &amp; G953</f>
        <v>00008010210401031000</v>
      </c>
      <c r="L953" s="107" t="s">
        <v>1096</v>
      </c>
    </row>
    <row r="954" spans="1:12" ht="22.5">
      <c r="A954" s="100" t="s">
        <v>328</v>
      </c>
      <c r="B954" s="101" t="s">
        <v>7</v>
      </c>
      <c r="C954" s="102" t="s">
        <v>72</v>
      </c>
      <c r="D954" s="125" t="s">
        <v>1036</v>
      </c>
      <c r="E954" s="178" t="s">
        <v>1097</v>
      </c>
      <c r="F954" s="189"/>
      <c r="G954" s="130" t="s">
        <v>330</v>
      </c>
      <c r="H954" s="97">
        <v>11151839</v>
      </c>
      <c r="I954" s="103">
        <v>3915798.09</v>
      </c>
      <c r="J954" s="104">
        <v>7236040.9100000001</v>
      </c>
      <c r="K954" s="119" t="str">
        <f>C954 &amp; D954 &amp;E954 &amp; F954 &amp; G954</f>
        <v>00008010210401031600</v>
      </c>
      <c r="L954" s="107" t="s">
        <v>1098</v>
      </c>
    </row>
    <row r="955" spans="1:12">
      <c r="A955" s="100" t="s">
        <v>331</v>
      </c>
      <c r="B955" s="101" t="s">
        <v>7</v>
      </c>
      <c r="C955" s="102" t="s">
        <v>72</v>
      </c>
      <c r="D955" s="125" t="s">
        <v>1036</v>
      </c>
      <c r="E955" s="178" t="s">
        <v>1097</v>
      </c>
      <c r="F955" s="189"/>
      <c r="G955" s="130" t="s">
        <v>333</v>
      </c>
      <c r="H955" s="97">
        <v>11151839</v>
      </c>
      <c r="I955" s="103">
        <v>3915798.09</v>
      </c>
      <c r="J955" s="104">
        <v>7236040.9100000001</v>
      </c>
      <c r="K955" s="119" t="str">
        <f>C955 &amp; D955 &amp;E955 &amp; F955 &amp; G955</f>
        <v>00008010210401031610</v>
      </c>
      <c r="L955" s="107" t="s">
        <v>1099</v>
      </c>
    </row>
    <row r="956" spans="1:12" s="85" customFormat="1" ht="45">
      <c r="A956" s="80" t="s">
        <v>334</v>
      </c>
      <c r="B956" s="79" t="s">
        <v>7</v>
      </c>
      <c r="C956" s="122" t="s">
        <v>72</v>
      </c>
      <c r="D956" s="126" t="s">
        <v>1036</v>
      </c>
      <c r="E956" s="187" t="s">
        <v>1097</v>
      </c>
      <c r="F956" s="188"/>
      <c r="G956" s="123" t="s">
        <v>335</v>
      </c>
      <c r="H956" s="81">
        <v>11151839</v>
      </c>
      <c r="I956" s="82">
        <v>3915798.09</v>
      </c>
      <c r="J956" s="83">
        <f>IF(IF(H956="",0,H956)=0,0,(IF(H956&gt;0,IF(I956&gt;H956,0,H956-I956),IF(I956&gt;H956,H956-I956,0))))</f>
        <v>7236040.9100000001</v>
      </c>
      <c r="K956" s="119" t="str">
        <f>C956 &amp; D956 &amp;E956 &amp; F956 &amp; G956</f>
        <v>00008010210401031611</v>
      </c>
      <c r="L956" s="84" t="str">
        <f>C956 &amp; D956 &amp;E956 &amp; F956 &amp; G956</f>
        <v>00008010210401031611</v>
      </c>
    </row>
    <row r="957" spans="1:12" ht="22.5">
      <c r="A957" s="100" t="s">
        <v>1100</v>
      </c>
      <c r="B957" s="101" t="s">
        <v>7</v>
      </c>
      <c r="C957" s="102" t="s">
        <v>72</v>
      </c>
      <c r="D957" s="125" t="s">
        <v>1036</v>
      </c>
      <c r="E957" s="178" t="s">
        <v>1102</v>
      </c>
      <c r="F957" s="189"/>
      <c r="G957" s="130" t="s">
        <v>72</v>
      </c>
      <c r="H957" s="97">
        <v>3367855.38</v>
      </c>
      <c r="I957" s="103">
        <v>1231141.74</v>
      </c>
      <c r="J957" s="104">
        <v>2136713.64</v>
      </c>
      <c r="K957" s="119" t="str">
        <f>C957 &amp; D957 &amp;E957 &amp; F957 &amp; G957</f>
        <v>00008010210401032000</v>
      </c>
      <c r="L957" s="107" t="s">
        <v>1101</v>
      </c>
    </row>
    <row r="958" spans="1:12" ht="22.5">
      <c r="A958" s="100" t="s">
        <v>328</v>
      </c>
      <c r="B958" s="101" t="s">
        <v>7</v>
      </c>
      <c r="C958" s="102" t="s">
        <v>72</v>
      </c>
      <c r="D958" s="125" t="s">
        <v>1036</v>
      </c>
      <c r="E958" s="178" t="s">
        <v>1102</v>
      </c>
      <c r="F958" s="189"/>
      <c r="G958" s="130" t="s">
        <v>330</v>
      </c>
      <c r="H958" s="97">
        <v>3367855.38</v>
      </c>
      <c r="I958" s="103">
        <v>1231141.74</v>
      </c>
      <c r="J958" s="104">
        <v>2136713.64</v>
      </c>
      <c r="K958" s="119" t="str">
        <f>C958 &amp; D958 &amp;E958 &amp; F958 &amp; G958</f>
        <v>00008010210401032600</v>
      </c>
      <c r="L958" s="107" t="s">
        <v>1103</v>
      </c>
    </row>
    <row r="959" spans="1:12">
      <c r="A959" s="100" t="s">
        <v>331</v>
      </c>
      <c r="B959" s="101" t="s">
        <v>7</v>
      </c>
      <c r="C959" s="102" t="s">
        <v>72</v>
      </c>
      <c r="D959" s="125" t="s">
        <v>1036</v>
      </c>
      <c r="E959" s="178" t="s">
        <v>1102</v>
      </c>
      <c r="F959" s="189"/>
      <c r="G959" s="130" t="s">
        <v>333</v>
      </c>
      <c r="H959" s="97">
        <v>3367855.38</v>
      </c>
      <c r="I959" s="103">
        <v>1231141.74</v>
      </c>
      <c r="J959" s="104">
        <v>2136713.64</v>
      </c>
      <c r="K959" s="119" t="str">
        <f>C959 &amp; D959 &amp;E959 &amp; F959 &amp; G959</f>
        <v>00008010210401032610</v>
      </c>
      <c r="L959" s="107" t="s">
        <v>1104</v>
      </c>
    </row>
    <row r="960" spans="1:12" s="85" customFormat="1" ht="45">
      <c r="A960" s="80" t="s">
        <v>334</v>
      </c>
      <c r="B960" s="79" t="s">
        <v>7</v>
      </c>
      <c r="C960" s="122" t="s">
        <v>72</v>
      </c>
      <c r="D960" s="126" t="s">
        <v>1036</v>
      </c>
      <c r="E960" s="187" t="s">
        <v>1102</v>
      </c>
      <c r="F960" s="188"/>
      <c r="G960" s="123" t="s">
        <v>335</v>
      </c>
      <c r="H960" s="81">
        <v>3367855.38</v>
      </c>
      <c r="I960" s="82">
        <v>1231141.74</v>
      </c>
      <c r="J960" s="83">
        <f>IF(IF(H960="",0,H960)=0,0,(IF(H960&gt;0,IF(I960&gt;H960,0,H960-I960),IF(I960&gt;H960,H960-I960,0))))</f>
        <v>2136713.64</v>
      </c>
      <c r="K960" s="119" t="str">
        <f>C960 &amp; D960 &amp;E960 &amp; F960 &amp; G960</f>
        <v>00008010210401032611</v>
      </c>
      <c r="L960" s="84" t="str">
        <f>C960 &amp; D960 &amp;E960 &amp; F960 &amp; G960</f>
        <v>00008010210401032611</v>
      </c>
    </row>
    <row r="961" spans="1:12" ht="22.5">
      <c r="A961" s="100" t="s">
        <v>1105</v>
      </c>
      <c r="B961" s="101" t="s">
        <v>7</v>
      </c>
      <c r="C961" s="102" t="s">
        <v>72</v>
      </c>
      <c r="D961" s="125" t="s">
        <v>1036</v>
      </c>
      <c r="E961" s="178" t="s">
        <v>1107</v>
      </c>
      <c r="F961" s="189"/>
      <c r="G961" s="130" t="s">
        <v>72</v>
      </c>
      <c r="H961" s="97">
        <v>829736</v>
      </c>
      <c r="I961" s="103">
        <v>361301.41</v>
      </c>
      <c r="J961" s="104">
        <v>468434.59</v>
      </c>
      <c r="K961" s="119" t="str">
        <f>C961 &amp; D961 &amp;E961 &amp; F961 &amp; G961</f>
        <v>00008010210401033000</v>
      </c>
      <c r="L961" s="107" t="s">
        <v>1106</v>
      </c>
    </row>
    <row r="962" spans="1:12" ht="22.5">
      <c r="A962" s="100" t="s">
        <v>328</v>
      </c>
      <c r="B962" s="101" t="s">
        <v>7</v>
      </c>
      <c r="C962" s="102" t="s">
        <v>72</v>
      </c>
      <c r="D962" s="125" t="s">
        <v>1036</v>
      </c>
      <c r="E962" s="178" t="s">
        <v>1107</v>
      </c>
      <c r="F962" s="189"/>
      <c r="G962" s="130" t="s">
        <v>330</v>
      </c>
      <c r="H962" s="97">
        <v>829736</v>
      </c>
      <c r="I962" s="103">
        <v>361301.41</v>
      </c>
      <c r="J962" s="104">
        <v>468434.59</v>
      </c>
      <c r="K962" s="119" t="str">
        <f>C962 &amp; D962 &amp;E962 &amp; F962 &amp; G962</f>
        <v>00008010210401033600</v>
      </c>
      <c r="L962" s="107" t="s">
        <v>1108</v>
      </c>
    </row>
    <row r="963" spans="1:12">
      <c r="A963" s="100" t="s">
        <v>331</v>
      </c>
      <c r="B963" s="101" t="s">
        <v>7</v>
      </c>
      <c r="C963" s="102" t="s">
        <v>72</v>
      </c>
      <c r="D963" s="125" t="s">
        <v>1036</v>
      </c>
      <c r="E963" s="178" t="s">
        <v>1107</v>
      </c>
      <c r="F963" s="189"/>
      <c r="G963" s="130" t="s">
        <v>333</v>
      </c>
      <c r="H963" s="97">
        <v>829736</v>
      </c>
      <c r="I963" s="103">
        <v>361301.41</v>
      </c>
      <c r="J963" s="104">
        <v>468434.59</v>
      </c>
      <c r="K963" s="119" t="str">
        <f>C963 &amp; D963 &amp;E963 &amp; F963 &amp; G963</f>
        <v>00008010210401033610</v>
      </c>
      <c r="L963" s="107" t="s">
        <v>1109</v>
      </c>
    </row>
    <row r="964" spans="1:12" s="85" customFormat="1" ht="45">
      <c r="A964" s="80" t="s">
        <v>334</v>
      </c>
      <c r="B964" s="79" t="s">
        <v>7</v>
      </c>
      <c r="C964" s="122" t="s">
        <v>72</v>
      </c>
      <c r="D964" s="126" t="s">
        <v>1036</v>
      </c>
      <c r="E964" s="187" t="s">
        <v>1107</v>
      </c>
      <c r="F964" s="188"/>
      <c r="G964" s="123" t="s">
        <v>335</v>
      </c>
      <c r="H964" s="81">
        <v>829736</v>
      </c>
      <c r="I964" s="82">
        <v>361301.41</v>
      </c>
      <c r="J964" s="83">
        <f>IF(IF(H964="",0,H964)=0,0,(IF(H964&gt;0,IF(I964&gt;H964,0,H964-I964),IF(I964&gt;H964,H964-I964,0))))</f>
        <v>468434.59</v>
      </c>
      <c r="K964" s="119" t="str">
        <f>C964 &amp; D964 &amp;E964 &amp; F964 &amp; G964</f>
        <v>00008010210401033611</v>
      </c>
      <c r="L964" s="84" t="str">
        <f>C964 &amp; D964 &amp;E964 &amp; F964 &amp; G964</f>
        <v>00008010210401033611</v>
      </c>
    </row>
    <row r="965" spans="1:12">
      <c r="A965" s="100" t="s">
        <v>1110</v>
      </c>
      <c r="B965" s="101" t="s">
        <v>7</v>
      </c>
      <c r="C965" s="102" t="s">
        <v>72</v>
      </c>
      <c r="D965" s="125" t="s">
        <v>1036</v>
      </c>
      <c r="E965" s="178" t="s">
        <v>1112</v>
      </c>
      <c r="F965" s="189"/>
      <c r="G965" s="130" t="s">
        <v>72</v>
      </c>
      <c r="H965" s="97">
        <v>36200</v>
      </c>
      <c r="I965" s="103">
        <v>17090</v>
      </c>
      <c r="J965" s="104">
        <v>19110</v>
      </c>
      <c r="K965" s="119" t="str">
        <f>C965 &amp; D965 &amp;E965 &amp; F965 &amp; G965</f>
        <v>00008010210401034000</v>
      </c>
      <c r="L965" s="107" t="s">
        <v>1111</v>
      </c>
    </row>
    <row r="966" spans="1:12" ht="22.5">
      <c r="A966" s="100" t="s">
        <v>328</v>
      </c>
      <c r="B966" s="101" t="s">
        <v>7</v>
      </c>
      <c r="C966" s="102" t="s">
        <v>72</v>
      </c>
      <c r="D966" s="125" t="s">
        <v>1036</v>
      </c>
      <c r="E966" s="178" t="s">
        <v>1112</v>
      </c>
      <c r="F966" s="189"/>
      <c r="G966" s="130" t="s">
        <v>330</v>
      </c>
      <c r="H966" s="97">
        <v>36200</v>
      </c>
      <c r="I966" s="103">
        <v>17090</v>
      </c>
      <c r="J966" s="104">
        <v>19110</v>
      </c>
      <c r="K966" s="119" t="str">
        <f>C966 &amp; D966 &amp;E966 &amp; F966 &amp; G966</f>
        <v>00008010210401034600</v>
      </c>
      <c r="L966" s="107" t="s">
        <v>1113</v>
      </c>
    </row>
    <row r="967" spans="1:12">
      <c r="A967" s="100" t="s">
        <v>331</v>
      </c>
      <c r="B967" s="101" t="s">
        <v>7</v>
      </c>
      <c r="C967" s="102" t="s">
        <v>72</v>
      </c>
      <c r="D967" s="125" t="s">
        <v>1036</v>
      </c>
      <c r="E967" s="178" t="s">
        <v>1112</v>
      </c>
      <c r="F967" s="189"/>
      <c r="G967" s="130" t="s">
        <v>333</v>
      </c>
      <c r="H967" s="97">
        <v>36200</v>
      </c>
      <c r="I967" s="103">
        <v>17090</v>
      </c>
      <c r="J967" s="104">
        <v>19110</v>
      </c>
      <c r="K967" s="119" t="str">
        <f>C967 &amp; D967 &amp;E967 &amp; F967 &amp; G967</f>
        <v>00008010210401034610</v>
      </c>
      <c r="L967" s="107" t="s">
        <v>1114</v>
      </c>
    </row>
    <row r="968" spans="1:12" s="85" customFormat="1" ht="45">
      <c r="A968" s="80" t="s">
        <v>334</v>
      </c>
      <c r="B968" s="79" t="s">
        <v>7</v>
      </c>
      <c r="C968" s="122" t="s">
        <v>72</v>
      </c>
      <c r="D968" s="126" t="s">
        <v>1036</v>
      </c>
      <c r="E968" s="187" t="s">
        <v>1112</v>
      </c>
      <c r="F968" s="188"/>
      <c r="G968" s="123" t="s">
        <v>335</v>
      </c>
      <c r="H968" s="81">
        <v>36200</v>
      </c>
      <c r="I968" s="82">
        <v>17090</v>
      </c>
      <c r="J968" s="83">
        <f>IF(IF(H968="",0,H968)=0,0,(IF(H968&gt;0,IF(I968&gt;H968,0,H968-I968),IF(I968&gt;H968,H968-I968,0))))</f>
        <v>19110</v>
      </c>
      <c r="K968" s="119" t="str">
        <f>C968 &amp; D968 &amp;E968 &amp; F968 &amp; G968</f>
        <v>00008010210401034611</v>
      </c>
      <c r="L968" s="84" t="str">
        <f>C968 &amp; D968 &amp;E968 &amp; F968 &amp; G968</f>
        <v>00008010210401034611</v>
      </c>
    </row>
    <row r="969" spans="1:12" ht="45">
      <c r="A969" s="100" t="s">
        <v>1115</v>
      </c>
      <c r="B969" s="101" t="s">
        <v>7</v>
      </c>
      <c r="C969" s="102" t="s">
        <v>72</v>
      </c>
      <c r="D969" s="125" t="s">
        <v>1036</v>
      </c>
      <c r="E969" s="178" t="s">
        <v>1117</v>
      </c>
      <c r="F969" s="189"/>
      <c r="G969" s="130" t="s">
        <v>72</v>
      </c>
      <c r="H969" s="97">
        <v>15464.45</v>
      </c>
      <c r="I969" s="103">
        <v>0</v>
      </c>
      <c r="J969" s="104">
        <v>15464.45</v>
      </c>
      <c r="K969" s="119" t="str">
        <f>C969 &amp; D969 &amp;E969 &amp; F969 &amp; G969</f>
        <v>00008010210401270000</v>
      </c>
      <c r="L969" s="107" t="s">
        <v>1116</v>
      </c>
    </row>
    <row r="970" spans="1:12" ht="22.5">
      <c r="A970" s="100" t="s">
        <v>328</v>
      </c>
      <c r="B970" s="101" t="s">
        <v>7</v>
      </c>
      <c r="C970" s="102" t="s">
        <v>72</v>
      </c>
      <c r="D970" s="125" t="s">
        <v>1036</v>
      </c>
      <c r="E970" s="178" t="s">
        <v>1117</v>
      </c>
      <c r="F970" s="189"/>
      <c r="G970" s="130" t="s">
        <v>330</v>
      </c>
      <c r="H970" s="97">
        <v>15464.45</v>
      </c>
      <c r="I970" s="103">
        <v>0</v>
      </c>
      <c r="J970" s="104">
        <v>15464.45</v>
      </c>
      <c r="K970" s="119" t="str">
        <f>C970 &amp; D970 &amp;E970 &amp; F970 &amp; G970</f>
        <v>00008010210401270600</v>
      </c>
      <c r="L970" s="107" t="s">
        <v>1118</v>
      </c>
    </row>
    <row r="971" spans="1:12">
      <c r="A971" s="100" t="s">
        <v>331</v>
      </c>
      <c r="B971" s="101" t="s">
        <v>7</v>
      </c>
      <c r="C971" s="102" t="s">
        <v>72</v>
      </c>
      <c r="D971" s="125" t="s">
        <v>1036</v>
      </c>
      <c r="E971" s="178" t="s">
        <v>1117</v>
      </c>
      <c r="F971" s="189"/>
      <c r="G971" s="130" t="s">
        <v>333</v>
      </c>
      <c r="H971" s="97">
        <v>15464.45</v>
      </c>
      <c r="I971" s="103">
        <v>0</v>
      </c>
      <c r="J971" s="104">
        <v>15464.45</v>
      </c>
      <c r="K971" s="119" t="str">
        <f>C971 &amp; D971 &amp;E971 &amp; F971 &amp; G971</f>
        <v>00008010210401270610</v>
      </c>
      <c r="L971" s="107" t="s">
        <v>1119</v>
      </c>
    </row>
    <row r="972" spans="1:12" s="85" customFormat="1">
      <c r="A972" s="80" t="s">
        <v>811</v>
      </c>
      <c r="B972" s="79" t="s">
        <v>7</v>
      </c>
      <c r="C972" s="122" t="s">
        <v>72</v>
      </c>
      <c r="D972" s="126" t="s">
        <v>1036</v>
      </c>
      <c r="E972" s="187" t="s">
        <v>1117</v>
      </c>
      <c r="F972" s="188"/>
      <c r="G972" s="123" t="s">
        <v>812</v>
      </c>
      <c r="H972" s="81">
        <v>15464.45</v>
      </c>
      <c r="I972" s="82">
        <v>0</v>
      </c>
      <c r="J972" s="83">
        <f>IF(IF(H972="",0,H972)=0,0,(IF(H972&gt;0,IF(I972&gt;H972,0,H972-I972),IF(I972&gt;H972,H972-I972,0))))</f>
        <v>15464.45</v>
      </c>
      <c r="K972" s="119" t="str">
        <f>C972 &amp; D972 &amp;E972 &amp; F972 &amp; G972</f>
        <v>00008010210401270612</v>
      </c>
      <c r="L972" s="84" t="str">
        <f>C972 &amp; D972 &amp;E972 &amp; F972 &amp; G972</f>
        <v>00008010210401270612</v>
      </c>
    </row>
    <row r="973" spans="1:12" ht="33.75">
      <c r="A973" s="100" t="s">
        <v>1120</v>
      </c>
      <c r="B973" s="101" t="s">
        <v>7</v>
      </c>
      <c r="C973" s="102" t="s">
        <v>72</v>
      </c>
      <c r="D973" s="125" t="s">
        <v>1036</v>
      </c>
      <c r="E973" s="178" t="s">
        <v>1122</v>
      </c>
      <c r="F973" s="189"/>
      <c r="G973" s="130" t="s">
        <v>72</v>
      </c>
      <c r="H973" s="97">
        <v>625.16999999999996</v>
      </c>
      <c r="I973" s="103">
        <v>625.16999999999996</v>
      </c>
      <c r="J973" s="104">
        <v>0</v>
      </c>
      <c r="K973" s="119" t="str">
        <f>C973 &amp; D973 &amp;E973 &amp; F973 &amp; G973</f>
        <v>00008010210401301000</v>
      </c>
      <c r="L973" s="107" t="s">
        <v>1121</v>
      </c>
    </row>
    <row r="974" spans="1:12" ht="22.5">
      <c r="A974" s="100" t="s">
        <v>328</v>
      </c>
      <c r="B974" s="101" t="s">
        <v>7</v>
      </c>
      <c r="C974" s="102" t="s">
        <v>72</v>
      </c>
      <c r="D974" s="125" t="s">
        <v>1036</v>
      </c>
      <c r="E974" s="178" t="s">
        <v>1122</v>
      </c>
      <c r="F974" s="189"/>
      <c r="G974" s="130" t="s">
        <v>330</v>
      </c>
      <c r="H974" s="97">
        <v>625.16999999999996</v>
      </c>
      <c r="I974" s="103">
        <v>625.16999999999996</v>
      </c>
      <c r="J974" s="104">
        <v>0</v>
      </c>
      <c r="K974" s="119" t="str">
        <f>C974 &amp; D974 &amp;E974 &amp; F974 &amp; G974</f>
        <v>00008010210401301600</v>
      </c>
      <c r="L974" s="107" t="s">
        <v>1123</v>
      </c>
    </row>
    <row r="975" spans="1:12">
      <c r="A975" s="100" t="s">
        <v>331</v>
      </c>
      <c r="B975" s="101" t="s">
        <v>7</v>
      </c>
      <c r="C975" s="102" t="s">
        <v>72</v>
      </c>
      <c r="D975" s="125" t="s">
        <v>1036</v>
      </c>
      <c r="E975" s="178" t="s">
        <v>1122</v>
      </c>
      <c r="F975" s="189"/>
      <c r="G975" s="130" t="s">
        <v>333</v>
      </c>
      <c r="H975" s="97">
        <v>625.16999999999996</v>
      </c>
      <c r="I975" s="103">
        <v>625.16999999999996</v>
      </c>
      <c r="J975" s="104">
        <v>0</v>
      </c>
      <c r="K975" s="119" t="str">
        <f>C975 &amp; D975 &amp;E975 &amp; F975 &amp; G975</f>
        <v>00008010210401301610</v>
      </c>
      <c r="L975" s="107" t="s">
        <v>1124</v>
      </c>
    </row>
    <row r="976" spans="1:12" s="85" customFormat="1">
      <c r="A976" s="80" t="s">
        <v>811</v>
      </c>
      <c r="B976" s="79" t="s">
        <v>7</v>
      </c>
      <c r="C976" s="122" t="s">
        <v>72</v>
      </c>
      <c r="D976" s="126" t="s">
        <v>1036</v>
      </c>
      <c r="E976" s="187" t="s">
        <v>1122</v>
      </c>
      <c r="F976" s="188"/>
      <c r="G976" s="123" t="s">
        <v>812</v>
      </c>
      <c r="H976" s="81">
        <v>625.16999999999996</v>
      </c>
      <c r="I976" s="82">
        <v>625.16999999999996</v>
      </c>
      <c r="J976" s="83">
        <f>IF(IF(H976="",0,H976)=0,0,(IF(H976&gt;0,IF(I976&gt;H976,0,H976-I976),IF(I976&gt;H976,H976-I976,0))))</f>
        <v>0</v>
      </c>
      <c r="K976" s="119" t="str">
        <f>C976 &amp; D976 &amp;E976 &amp; F976 &amp; G976</f>
        <v>00008010210401301612</v>
      </c>
      <c r="L976" s="84" t="str">
        <f>C976 &amp; D976 &amp;E976 &amp; F976 &amp; G976</f>
        <v>00008010210401301612</v>
      </c>
    </row>
    <row r="977" spans="1:12" ht="78.75">
      <c r="A977" s="100" t="s">
        <v>361</v>
      </c>
      <c r="B977" s="101" t="s">
        <v>7</v>
      </c>
      <c r="C977" s="102" t="s">
        <v>72</v>
      </c>
      <c r="D977" s="125" t="s">
        <v>1036</v>
      </c>
      <c r="E977" s="178" t="s">
        <v>799</v>
      </c>
      <c r="F977" s="189"/>
      <c r="G977" s="130" t="s">
        <v>72</v>
      </c>
      <c r="H977" s="97">
        <v>6533200</v>
      </c>
      <c r="I977" s="103">
        <v>4309770.5599999996</v>
      </c>
      <c r="J977" s="104">
        <v>2223429.44</v>
      </c>
      <c r="K977" s="119" t="str">
        <f>C977 &amp; D977 &amp;E977 &amp; F977 &amp; G977</f>
        <v>00008010210472300000</v>
      </c>
      <c r="L977" s="107" t="s">
        <v>1125</v>
      </c>
    </row>
    <row r="978" spans="1:12" ht="22.5">
      <c r="A978" s="100" t="s">
        <v>328</v>
      </c>
      <c r="B978" s="101" t="s">
        <v>7</v>
      </c>
      <c r="C978" s="102" t="s">
        <v>72</v>
      </c>
      <c r="D978" s="125" t="s">
        <v>1036</v>
      </c>
      <c r="E978" s="178" t="s">
        <v>799</v>
      </c>
      <c r="F978" s="189"/>
      <c r="G978" s="130" t="s">
        <v>330</v>
      </c>
      <c r="H978" s="97">
        <v>6533200</v>
      </c>
      <c r="I978" s="103">
        <v>4309770.5599999996</v>
      </c>
      <c r="J978" s="104">
        <v>2223429.44</v>
      </c>
      <c r="K978" s="119" t="str">
        <f>C978 &amp; D978 &amp;E978 &amp; F978 &amp; G978</f>
        <v>00008010210472300600</v>
      </c>
      <c r="L978" s="107" t="s">
        <v>1126</v>
      </c>
    </row>
    <row r="979" spans="1:12">
      <c r="A979" s="100" t="s">
        <v>331</v>
      </c>
      <c r="B979" s="101" t="s">
        <v>7</v>
      </c>
      <c r="C979" s="102" t="s">
        <v>72</v>
      </c>
      <c r="D979" s="125" t="s">
        <v>1036</v>
      </c>
      <c r="E979" s="178" t="s">
        <v>799</v>
      </c>
      <c r="F979" s="189"/>
      <c r="G979" s="130" t="s">
        <v>333</v>
      </c>
      <c r="H979" s="97">
        <v>6533200</v>
      </c>
      <c r="I979" s="103">
        <v>4309770.5599999996</v>
      </c>
      <c r="J979" s="104">
        <v>2223429.44</v>
      </c>
      <c r="K979" s="119" t="str">
        <f>C979 &amp; D979 &amp;E979 &amp; F979 &amp; G979</f>
        <v>00008010210472300610</v>
      </c>
      <c r="L979" s="107" t="s">
        <v>1127</v>
      </c>
    </row>
    <row r="980" spans="1:12" s="85" customFormat="1" ht="45">
      <c r="A980" s="80" t="s">
        <v>334</v>
      </c>
      <c r="B980" s="79" t="s">
        <v>7</v>
      </c>
      <c r="C980" s="122" t="s">
        <v>72</v>
      </c>
      <c r="D980" s="126" t="s">
        <v>1036</v>
      </c>
      <c r="E980" s="187" t="s">
        <v>799</v>
      </c>
      <c r="F980" s="188"/>
      <c r="G980" s="123" t="s">
        <v>335</v>
      </c>
      <c r="H980" s="81">
        <v>6533200</v>
      </c>
      <c r="I980" s="82">
        <v>4309770.5599999996</v>
      </c>
      <c r="J980" s="83">
        <f>IF(IF(H980="",0,H980)=0,0,(IF(H980&gt;0,IF(I980&gt;H980,0,H980-I980),IF(I980&gt;H980,H980-I980,0))))</f>
        <v>2223429.44</v>
      </c>
      <c r="K980" s="119" t="str">
        <f>C980 &amp; D980 &amp;E980 &amp; F980 &amp; G980</f>
        <v>00008010210472300611</v>
      </c>
      <c r="L980" s="84" t="str">
        <f>C980 &amp; D980 &amp;E980 &amp; F980 &amp; G980</f>
        <v>00008010210472300611</v>
      </c>
    </row>
    <row r="981" spans="1:12" ht="45">
      <c r="A981" s="100" t="s">
        <v>366</v>
      </c>
      <c r="B981" s="101" t="s">
        <v>7</v>
      </c>
      <c r="C981" s="102" t="s">
        <v>72</v>
      </c>
      <c r="D981" s="125" t="s">
        <v>1036</v>
      </c>
      <c r="E981" s="178" t="s">
        <v>803</v>
      </c>
      <c r="F981" s="189"/>
      <c r="G981" s="130" t="s">
        <v>72</v>
      </c>
      <c r="H981" s="97">
        <v>1633300</v>
      </c>
      <c r="I981" s="103">
        <v>1169382.77</v>
      </c>
      <c r="J981" s="104">
        <v>463917.23</v>
      </c>
      <c r="K981" s="119" t="str">
        <f>C981 &amp; D981 &amp;E981 &amp; F981 &amp; G981</f>
        <v>000080102104S2300000</v>
      </c>
      <c r="L981" s="107" t="s">
        <v>1128</v>
      </c>
    </row>
    <row r="982" spans="1:12" ht="22.5">
      <c r="A982" s="100" t="s">
        <v>328</v>
      </c>
      <c r="B982" s="101" t="s">
        <v>7</v>
      </c>
      <c r="C982" s="102" t="s">
        <v>72</v>
      </c>
      <c r="D982" s="125" t="s">
        <v>1036</v>
      </c>
      <c r="E982" s="178" t="s">
        <v>803</v>
      </c>
      <c r="F982" s="189"/>
      <c r="G982" s="130" t="s">
        <v>330</v>
      </c>
      <c r="H982" s="97">
        <v>1633300</v>
      </c>
      <c r="I982" s="103">
        <v>1169382.77</v>
      </c>
      <c r="J982" s="104">
        <v>463917.23</v>
      </c>
      <c r="K982" s="119" t="str">
        <f>C982 &amp; D982 &amp;E982 &amp; F982 &amp; G982</f>
        <v>000080102104S2300600</v>
      </c>
      <c r="L982" s="107" t="s">
        <v>1129</v>
      </c>
    </row>
    <row r="983" spans="1:12">
      <c r="A983" s="100" t="s">
        <v>331</v>
      </c>
      <c r="B983" s="101" t="s">
        <v>7</v>
      </c>
      <c r="C983" s="102" t="s">
        <v>72</v>
      </c>
      <c r="D983" s="125" t="s">
        <v>1036</v>
      </c>
      <c r="E983" s="178" t="s">
        <v>803</v>
      </c>
      <c r="F983" s="189"/>
      <c r="G983" s="130" t="s">
        <v>333</v>
      </c>
      <c r="H983" s="97">
        <v>1633300</v>
      </c>
      <c r="I983" s="103">
        <v>1169382.77</v>
      </c>
      <c r="J983" s="104">
        <v>463917.23</v>
      </c>
      <c r="K983" s="119" t="str">
        <f>C983 &amp; D983 &amp;E983 &amp; F983 &amp; G983</f>
        <v>000080102104S2300610</v>
      </c>
      <c r="L983" s="107" t="s">
        <v>1130</v>
      </c>
    </row>
    <row r="984" spans="1:12" s="85" customFormat="1" ht="45">
      <c r="A984" s="80" t="s">
        <v>334</v>
      </c>
      <c r="B984" s="79" t="s">
        <v>7</v>
      </c>
      <c r="C984" s="122" t="s">
        <v>72</v>
      </c>
      <c r="D984" s="126" t="s">
        <v>1036</v>
      </c>
      <c r="E984" s="187" t="s">
        <v>803</v>
      </c>
      <c r="F984" s="188"/>
      <c r="G984" s="123" t="s">
        <v>335</v>
      </c>
      <c r="H984" s="81">
        <v>1633300</v>
      </c>
      <c r="I984" s="82">
        <v>1169382.77</v>
      </c>
      <c r="J984" s="83">
        <f>IF(IF(H984="",0,H984)=0,0,(IF(H984&gt;0,IF(I984&gt;H984,0,H984-I984),IF(I984&gt;H984,H984-I984,0))))</f>
        <v>463917.23</v>
      </c>
      <c r="K984" s="119" t="str">
        <f>C984 &amp; D984 &amp;E984 &amp; F984 &amp; G984</f>
        <v>000080102104S2300611</v>
      </c>
      <c r="L984" s="84" t="str">
        <f>C984 &amp; D984 &amp;E984 &amp; F984 &amp; G984</f>
        <v>000080102104S2300611</v>
      </c>
    </row>
    <row r="985" spans="1:12" ht="45">
      <c r="A985" s="100" t="s">
        <v>277</v>
      </c>
      <c r="B985" s="101" t="s">
        <v>7</v>
      </c>
      <c r="C985" s="102" t="s">
        <v>72</v>
      </c>
      <c r="D985" s="125" t="s">
        <v>1036</v>
      </c>
      <c r="E985" s="178" t="s">
        <v>1132</v>
      </c>
      <c r="F985" s="189"/>
      <c r="G985" s="130" t="s">
        <v>72</v>
      </c>
      <c r="H985" s="97">
        <v>4100</v>
      </c>
      <c r="I985" s="103">
        <v>0</v>
      </c>
      <c r="J985" s="104">
        <v>4100</v>
      </c>
      <c r="K985" s="119" t="str">
        <f>C985 &amp; D985 &amp;E985 &amp; F985 &amp; G985</f>
        <v>00008010900299990000</v>
      </c>
      <c r="L985" s="107" t="s">
        <v>1131</v>
      </c>
    </row>
    <row r="986" spans="1:12" ht="22.5">
      <c r="A986" s="100" t="s">
        <v>328</v>
      </c>
      <c r="B986" s="101" t="s">
        <v>7</v>
      </c>
      <c r="C986" s="102" t="s">
        <v>72</v>
      </c>
      <c r="D986" s="125" t="s">
        <v>1036</v>
      </c>
      <c r="E986" s="178" t="s">
        <v>1132</v>
      </c>
      <c r="F986" s="189"/>
      <c r="G986" s="130" t="s">
        <v>330</v>
      </c>
      <c r="H986" s="97">
        <v>4100</v>
      </c>
      <c r="I986" s="103">
        <v>0</v>
      </c>
      <c r="J986" s="104">
        <v>4100</v>
      </c>
      <c r="K986" s="119" t="str">
        <f>C986 &amp; D986 &amp;E986 &amp; F986 &amp; G986</f>
        <v>00008010900299990600</v>
      </c>
      <c r="L986" s="107" t="s">
        <v>1133</v>
      </c>
    </row>
    <row r="987" spans="1:12">
      <c r="A987" s="100" t="s">
        <v>331</v>
      </c>
      <c r="B987" s="101" t="s">
        <v>7</v>
      </c>
      <c r="C987" s="102" t="s">
        <v>72</v>
      </c>
      <c r="D987" s="125" t="s">
        <v>1036</v>
      </c>
      <c r="E987" s="178" t="s">
        <v>1132</v>
      </c>
      <c r="F987" s="189"/>
      <c r="G987" s="130" t="s">
        <v>333</v>
      </c>
      <c r="H987" s="97">
        <v>4100</v>
      </c>
      <c r="I987" s="103">
        <v>0</v>
      </c>
      <c r="J987" s="104">
        <v>4100</v>
      </c>
      <c r="K987" s="119" t="str">
        <f>C987 &amp; D987 &amp;E987 &amp; F987 &amp; G987</f>
        <v>00008010900299990610</v>
      </c>
      <c r="L987" s="107" t="s">
        <v>1134</v>
      </c>
    </row>
    <row r="988" spans="1:12" s="85" customFormat="1">
      <c r="A988" s="80" t="s">
        <v>811</v>
      </c>
      <c r="B988" s="79" t="s">
        <v>7</v>
      </c>
      <c r="C988" s="122" t="s">
        <v>72</v>
      </c>
      <c r="D988" s="126" t="s">
        <v>1036</v>
      </c>
      <c r="E988" s="187" t="s">
        <v>1132</v>
      </c>
      <c r="F988" s="188"/>
      <c r="G988" s="123" t="s">
        <v>812</v>
      </c>
      <c r="H988" s="81">
        <v>4100</v>
      </c>
      <c r="I988" s="82">
        <v>0</v>
      </c>
      <c r="J988" s="83">
        <f>IF(IF(H988="",0,H988)=0,0,(IF(H988&gt;0,IF(I988&gt;H988,0,H988-I988),IF(I988&gt;H988,H988-I988,0))))</f>
        <v>4100</v>
      </c>
      <c r="K988" s="119" t="str">
        <f>C988 &amp; D988 &amp;E988 &amp; F988 &amp; G988</f>
        <v>00008010900299990612</v>
      </c>
      <c r="L988" s="84" t="str">
        <f>C988 &amp; D988 &amp;E988 &amp; F988 &amp; G988</f>
        <v>00008010900299990612</v>
      </c>
    </row>
    <row r="989" spans="1:12">
      <c r="A989" s="100" t="s">
        <v>1135</v>
      </c>
      <c r="B989" s="101" t="s">
        <v>7</v>
      </c>
      <c r="C989" s="102" t="s">
        <v>72</v>
      </c>
      <c r="D989" s="125" t="s">
        <v>1137</v>
      </c>
      <c r="E989" s="178" t="s">
        <v>122</v>
      </c>
      <c r="F989" s="189"/>
      <c r="G989" s="130" t="s">
        <v>72</v>
      </c>
      <c r="H989" s="97">
        <v>2602574.7999999998</v>
      </c>
      <c r="I989" s="103">
        <v>1131030.56</v>
      </c>
      <c r="J989" s="104">
        <v>1471544.24</v>
      </c>
      <c r="K989" s="119" t="str">
        <f>C989 &amp; D989 &amp;E989 &amp; F989 &amp; G989</f>
        <v>00008040000000000000</v>
      </c>
      <c r="L989" s="107" t="s">
        <v>1136</v>
      </c>
    </row>
    <row r="990" spans="1:12" ht="22.5">
      <c r="A990" s="100" t="s">
        <v>158</v>
      </c>
      <c r="B990" s="101" t="s">
        <v>7</v>
      </c>
      <c r="C990" s="102" t="s">
        <v>72</v>
      </c>
      <c r="D990" s="125" t="s">
        <v>1137</v>
      </c>
      <c r="E990" s="178" t="s">
        <v>1139</v>
      </c>
      <c r="F990" s="189"/>
      <c r="G990" s="130" t="s">
        <v>72</v>
      </c>
      <c r="H990" s="97">
        <v>2551074.7999999998</v>
      </c>
      <c r="I990" s="103">
        <v>1101705.08</v>
      </c>
      <c r="J990" s="104">
        <v>1449369.72</v>
      </c>
      <c r="K990" s="119" t="str">
        <f>C990 &amp; D990 &amp;E990 &amp; F990 &amp; G990</f>
        <v>00008040220101000000</v>
      </c>
      <c r="L990" s="107" t="s">
        <v>1138</v>
      </c>
    </row>
    <row r="991" spans="1:12" ht="56.25">
      <c r="A991" s="100" t="s">
        <v>130</v>
      </c>
      <c r="B991" s="101" t="s">
        <v>7</v>
      </c>
      <c r="C991" s="102" t="s">
        <v>72</v>
      </c>
      <c r="D991" s="125" t="s">
        <v>1137</v>
      </c>
      <c r="E991" s="178" t="s">
        <v>1139</v>
      </c>
      <c r="F991" s="189"/>
      <c r="G991" s="130" t="s">
        <v>132</v>
      </c>
      <c r="H991" s="97">
        <v>2373334.7999999998</v>
      </c>
      <c r="I991" s="103">
        <v>1025966.2</v>
      </c>
      <c r="J991" s="104">
        <v>1347368.6</v>
      </c>
      <c r="K991" s="119" t="str">
        <f>C991 &amp; D991 &amp;E991 &amp; F991 &amp; G991</f>
        <v>00008040220101000100</v>
      </c>
      <c r="L991" s="107" t="s">
        <v>1140</v>
      </c>
    </row>
    <row r="992" spans="1:12" ht="22.5">
      <c r="A992" s="100" t="s">
        <v>133</v>
      </c>
      <c r="B992" s="101" t="s">
        <v>7</v>
      </c>
      <c r="C992" s="102" t="s">
        <v>72</v>
      </c>
      <c r="D992" s="125" t="s">
        <v>1137</v>
      </c>
      <c r="E992" s="178" t="s">
        <v>1139</v>
      </c>
      <c r="F992" s="189"/>
      <c r="G992" s="130" t="s">
        <v>135</v>
      </c>
      <c r="H992" s="97">
        <v>2373334.7999999998</v>
      </c>
      <c r="I992" s="103">
        <v>1025966.2</v>
      </c>
      <c r="J992" s="104">
        <v>1347368.6</v>
      </c>
      <c r="K992" s="119" t="str">
        <f>C992 &amp; D992 &amp;E992 &amp; F992 &amp; G992</f>
        <v>00008040220101000120</v>
      </c>
      <c r="L992" s="107" t="s">
        <v>1141</v>
      </c>
    </row>
    <row r="993" spans="1:12" s="85" customFormat="1" ht="22.5">
      <c r="A993" s="80" t="s">
        <v>136</v>
      </c>
      <c r="B993" s="79" t="s">
        <v>7</v>
      </c>
      <c r="C993" s="122" t="s">
        <v>72</v>
      </c>
      <c r="D993" s="126" t="s">
        <v>1137</v>
      </c>
      <c r="E993" s="187" t="s">
        <v>1139</v>
      </c>
      <c r="F993" s="188"/>
      <c r="G993" s="123" t="s">
        <v>137</v>
      </c>
      <c r="H993" s="81">
        <v>1728905.38</v>
      </c>
      <c r="I993" s="82">
        <v>730687.07</v>
      </c>
      <c r="J993" s="83">
        <f>IF(IF(H993="",0,H993)=0,0,(IF(H993&gt;0,IF(I993&gt;H993,0,H993-I993),IF(I993&gt;H993,H993-I993,0))))</f>
        <v>998218.31</v>
      </c>
      <c r="K993" s="119" t="str">
        <f>C993 &amp; D993 &amp;E993 &amp; F993 &amp; G993</f>
        <v>00008040220101000121</v>
      </c>
      <c r="L993" s="84" t="str">
        <f>C993 &amp; D993 &amp;E993 &amp; F993 &amp; G993</f>
        <v>00008040220101000121</v>
      </c>
    </row>
    <row r="994" spans="1:12" s="85" customFormat="1" ht="33.75">
      <c r="A994" s="80" t="s">
        <v>138</v>
      </c>
      <c r="B994" s="79" t="s">
        <v>7</v>
      </c>
      <c r="C994" s="122" t="s">
        <v>72</v>
      </c>
      <c r="D994" s="126" t="s">
        <v>1137</v>
      </c>
      <c r="E994" s="187" t="s">
        <v>1139</v>
      </c>
      <c r="F994" s="188"/>
      <c r="G994" s="123" t="s">
        <v>139</v>
      </c>
      <c r="H994" s="81">
        <v>122300</v>
      </c>
      <c r="I994" s="82">
        <v>40100</v>
      </c>
      <c r="J994" s="83">
        <f>IF(IF(H994="",0,H994)=0,0,(IF(H994&gt;0,IF(I994&gt;H994,0,H994-I994),IF(I994&gt;H994,H994-I994,0))))</f>
        <v>82200</v>
      </c>
      <c r="K994" s="119" t="str">
        <f>C994 &amp; D994 &amp;E994 &amp; F994 &amp; G994</f>
        <v>00008040220101000122</v>
      </c>
      <c r="L994" s="84" t="str">
        <f>C994 &amp; D994 &amp;E994 &amp; F994 &amp; G994</f>
        <v>00008040220101000122</v>
      </c>
    </row>
    <row r="995" spans="1:12" s="85" customFormat="1" ht="33.75">
      <c r="A995" s="80" t="s">
        <v>140</v>
      </c>
      <c r="B995" s="79" t="s">
        <v>7</v>
      </c>
      <c r="C995" s="122" t="s">
        <v>72</v>
      </c>
      <c r="D995" s="126" t="s">
        <v>1137</v>
      </c>
      <c r="E995" s="187" t="s">
        <v>1139</v>
      </c>
      <c r="F995" s="188"/>
      <c r="G995" s="123" t="s">
        <v>141</v>
      </c>
      <c r="H995" s="81">
        <v>522129.42</v>
      </c>
      <c r="I995" s="82">
        <v>255179.13</v>
      </c>
      <c r="J995" s="83">
        <f>IF(IF(H995="",0,H995)=0,0,(IF(H995&gt;0,IF(I995&gt;H995,0,H995-I995),IF(I995&gt;H995,H995-I995,0))))</f>
        <v>266950.28999999998</v>
      </c>
      <c r="K995" s="119" t="str">
        <f>C995 &amp; D995 &amp;E995 &amp; F995 &amp; G995</f>
        <v>00008040220101000129</v>
      </c>
      <c r="L995" s="84" t="str">
        <f>C995 &amp; D995 &amp;E995 &amp; F995 &amp; G995</f>
        <v>00008040220101000129</v>
      </c>
    </row>
    <row r="996" spans="1:12" ht="22.5">
      <c r="A996" s="100" t="s">
        <v>148</v>
      </c>
      <c r="B996" s="101" t="s">
        <v>7</v>
      </c>
      <c r="C996" s="102" t="s">
        <v>72</v>
      </c>
      <c r="D996" s="125" t="s">
        <v>1137</v>
      </c>
      <c r="E996" s="178" t="s">
        <v>1139</v>
      </c>
      <c r="F996" s="189"/>
      <c r="G996" s="130" t="s">
        <v>7</v>
      </c>
      <c r="H996" s="97">
        <v>172740</v>
      </c>
      <c r="I996" s="103">
        <v>75735.539999999994</v>
      </c>
      <c r="J996" s="104">
        <v>97004.46</v>
      </c>
      <c r="K996" s="119" t="str">
        <f>C996 &amp; D996 &amp;E996 &amp; F996 &amp; G996</f>
        <v>00008040220101000200</v>
      </c>
      <c r="L996" s="107" t="s">
        <v>1142</v>
      </c>
    </row>
    <row r="997" spans="1:12" ht="22.5">
      <c r="A997" s="100" t="s">
        <v>150</v>
      </c>
      <c r="B997" s="101" t="s">
        <v>7</v>
      </c>
      <c r="C997" s="102" t="s">
        <v>72</v>
      </c>
      <c r="D997" s="125" t="s">
        <v>1137</v>
      </c>
      <c r="E997" s="178" t="s">
        <v>1139</v>
      </c>
      <c r="F997" s="189"/>
      <c r="G997" s="130" t="s">
        <v>152</v>
      </c>
      <c r="H997" s="97">
        <v>172740</v>
      </c>
      <c r="I997" s="103">
        <v>75735.539999999994</v>
      </c>
      <c r="J997" s="104">
        <v>97004.46</v>
      </c>
      <c r="K997" s="119" t="str">
        <f>C997 &amp; D997 &amp;E997 &amp; F997 &amp; G997</f>
        <v>00008040220101000240</v>
      </c>
      <c r="L997" s="107" t="s">
        <v>1143</v>
      </c>
    </row>
    <row r="998" spans="1:12" s="85" customFormat="1" ht="22.5">
      <c r="A998" s="80" t="s">
        <v>165</v>
      </c>
      <c r="B998" s="79" t="s">
        <v>7</v>
      </c>
      <c r="C998" s="122" t="s">
        <v>72</v>
      </c>
      <c r="D998" s="126" t="s">
        <v>1137</v>
      </c>
      <c r="E998" s="187" t="s">
        <v>1139</v>
      </c>
      <c r="F998" s="188"/>
      <c r="G998" s="123" t="s">
        <v>166</v>
      </c>
      <c r="H998" s="81">
        <v>105000</v>
      </c>
      <c r="I998" s="82">
        <v>54896.35</v>
      </c>
      <c r="J998" s="83">
        <f>IF(IF(H998="",0,H998)=0,0,(IF(H998&gt;0,IF(I998&gt;H998,0,H998-I998),IF(I998&gt;H998,H998-I998,0))))</f>
        <v>50103.65</v>
      </c>
      <c r="K998" s="119" t="str">
        <f>C998 &amp; D998 &amp;E998 &amp; F998 &amp; G998</f>
        <v>00008040220101000242</v>
      </c>
      <c r="L998" s="84" t="str">
        <f>C998 &amp; D998 &amp;E998 &amp; F998 &amp; G998</f>
        <v>00008040220101000242</v>
      </c>
    </row>
    <row r="999" spans="1:12" s="85" customFormat="1">
      <c r="A999" s="80" t="s">
        <v>153</v>
      </c>
      <c r="B999" s="79" t="s">
        <v>7</v>
      </c>
      <c r="C999" s="122" t="s">
        <v>72</v>
      </c>
      <c r="D999" s="126" t="s">
        <v>1137</v>
      </c>
      <c r="E999" s="187" t="s">
        <v>1139</v>
      </c>
      <c r="F999" s="188"/>
      <c r="G999" s="123" t="s">
        <v>154</v>
      </c>
      <c r="H999" s="81">
        <v>67740</v>
      </c>
      <c r="I999" s="82">
        <v>20839.189999999999</v>
      </c>
      <c r="J999" s="83">
        <f>IF(IF(H999="",0,H999)=0,0,(IF(H999&gt;0,IF(I999&gt;H999,0,H999-I999),IF(I999&gt;H999,H999-I999,0))))</f>
        <v>46900.81</v>
      </c>
      <c r="K999" s="119" t="str">
        <f>C999 &amp; D999 &amp;E999 &amp; F999 &amp; G999</f>
        <v>00008040220101000244</v>
      </c>
      <c r="L999" s="84" t="str">
        <f>C999 &amp; D999 &amp;E999 &amp; F999 &amp; G999</f>
        <v>00008040220101000244</v>
      </c>
    </row>
    <row r="1000" spans="1:12">
      <c r="A1000" s="100" t="s">
        <v>167</v>
      </c>
      <c r="B1000" s="101" t="s">
        <v>7</v>
      </c>
      <c r="C1000" s="102" t="s">
        <v>72</v>
      </c>
      <c r="D1000" s="125" t="s">
        <v>1137</v>
      </c>
      <c r="E1000" s="178" t="s">
        <v>1139</v>
      </c>
      <c r="F1000" s="189"/>
      <c r="G1000" s="130" t="s">
        <v>169</v>
      </c>
      <c r="H1000" s="97">
        <v>5000</v>
      </c>
      <c r="I1000" s="103">
        <v>3.34</v>
      </c>
      <c r="J1000" s="104">
        <v>4996.66</v>
      </c>
      <c r="K1000" s="119" t="str">
        <f>C1000 &amp; D1000 &amp;E1000 &amp; F1000 &amp; G1000</f>
        <v>00008040220101000800</v>
      </c>
      <c r="L1000" s="107" t="s">
        <v>1144</v>
      </c>
    </row>
    <row r="1001" spans="1:12">
      <c r="A1001" s="100" t="s">
        <v>170</v>
      </c>
      <c r="B1001" s="101" t="s">
        <v>7</v>
      </c>
      <c r="C1001" s="102" t="s">
        <v>72</v>
      </c>
      <c r="D1001" s="125" t="s">
        <v>1137</v>
      </c>
      <c r="E1001" s="178" t="s">
        <v>1139</v>
      </c>
      <c r="F1001" s="189"/>
      <c r="G1001" s="130" t="s">
        <v>172</v>
      </c>
      <c r="H1001" s="97">
        <v>5000</v>
      </c>
      <c r="I1001" s="103">
        <v>3.34</v>
      </c>
      <c r="J1001" s="104">
        <v>4996.66</v>
      </c>
      <c r="K1001" s="119" t="str">
        <f>C1001 &amp; D1001 &amp;E1001 &amp; F1001 &amp; G1001</f>
        <v>00008040220101000850</v>
      </c>
      <c r="L1001" s="107" t="s">
        <v>1145</v>
      </c>
    </row>
    <row r="1002" spans="1:12" s="85" customFormat="1">
      <c r="A1002" s="80" t="s">
        <v>175</v>
      </c>
      <c r="B1002" s="79" t="s">
        <v>7</v>
      </c>
      <c r="C1002" s="122" t="s">
        <v>72</v>
      </c>
      <c r="D1002" s="126" t="s">
        <v>1137</v>
      </c>
      <c r="E1002" s="187" t="s">
        <v>1139</v>
      </c>
      <c r="F1002" s="188"/>
      <c r="G1002" s="123" t="s">
        <v>176</v>
      </c>
      <c r="H1002" s="81">
        <v>5000</v>
      </c>
      <c r="I1002" s="82">
        <v>3.34</v>
      </c>
      <c r="J1002" s="83">
        <f>IF(IF(H1002="",0,H1002)=0,0,(IF(H1002&gt;0,IF(I1002&gt;H1002,0,H1002-I1002),IF(I1002&gt;H1002,H1002-I1002,0))))</f>
        <v>4996.66</v>
      </c>
      <c r="K1002" s="119" t="str">
        <f>C1002 &amp; D1002 &amp;E1002 &amp; F1002 &amp; G1002</f>
        <v>00008040220101000853</v>
      </c>
      <c r="L1002" s="84" t="str">
        <f>C1002 &amp; D1002 &amp;E1002 &amp; F1002 &amp; G1002</f>
        <v>00008040220101000853</v>
      </c>
    </row>
    <row r="1003" spans="1:12" ht="33.75">
      <c r="A1003" s="100" t="s">
        <v>1042</v>
      </c>
      <c r="B1003" s="101" t="s">
        <v>7</v>
      </c>
      <c r="C1003" s="102" t="s">
        <v>72</v>
      </c>
      <c r="D1003" s="125" t="s">
        <v>1137</v>
      </c>
      <c r="E1003" s="178" t="s">
        <v>1147</v>
      </c>
      <c r="F1003" s="189"/>
      <c r="G1003" s="130" t="s">
        <v>72</v>
      </c>
      <c r="H1003" s="97">
        <v>2500</v>
      </c>
      <c r="I1003" s="103">
        <v>0</v>
      </c>
      <c r="J1003" s="104">
        <v>2500</v>
      </c>
      <c r="K1003" s="119" t="str">
        <f>C1003 &amp; D1003 &amp;E1003 &amp; F1003 &amp; G1003</f>
        <v>00008040220120080000</v>
      </c>
      <c r="L1003" s="107" t="s">
        <v>1146</v>
      </c>
    </row>
    <row r="1004" spans="1:12" ht="22.5">
      <c r="A1004" s="100" t="s">
        <v>148</v>
      </c>
      <c r="B1004" s="101" t="s">
        <v>7</v>
      </c>
      <c r="C1004" s="102" t="s">
        <v>72</v>
      </c>
      <c r="D1004" s="125" t="s">
        <v>1137</v>
      </c>
      <c r="E1004" s="178" t="s">
        <v>1147</v>
      </c>
      <c r="F1004" s="189"/>
      <c r="G1004" s="130" t="s">
        <v>7</v>
      </c>
      <c r="H1004" s="97">
        <v>2500</v>
      </c>
      <c r="I1004" s="103">
        <v>0</v>
      </c>
      <c r="J1004" s="104">
        <v>2500</v>
      </c>
      <c r="K1004" s="119" t="str">
        <f>C1004 &amp; D1004 &amp;E1004 &amp; F1004 &amp; G1004</f>
        <v>00008040220120080200</v>
      </c>
      <c r="L1004" s="107" t="s">
        <v>1148</v>
      </c>
    </row>
    <row r="1005" spans="1:12" ht="22.5">
      <c r="A1005" s="100" t="s">
        <v>150</v>
      </c>
      <c r="B1005" s="101" t="s">
        <v>7</v>
      </c>
      <c r="C1005" s="102" t="s">
        <v>72</v>
      </c>
      <c r="D1005" s="125" t="s">
        <v>1137</v>
      </c>
      <c r="E1005" s="178" t="s">
        <v>1147</v>
      </c>
      <c r="F1005" s="189"/>
      <c r="G1005" s="130" t="s">
        <v>152</v>
      </c>
      <c r="H1005" s="97">
        <v>2500</v>
      </c>
      <c r="I1005" s="103">
        <v>0</v>
      </c>
      <c r="J1005" s="104">
        <v>2500</v>
      </c>
      <c r="K1005" s="119" t="str">
        <f>C1005 &amp; D1005 &amp;E1005 &amp; F1005 &amp; G1005</f>
        <v>00008040220120080240</v>
      </c>
      <c r="L1005" s="107" t="s">
        <v>1149</v>
      </c>
    </row>
    <row r="1006" spans="1:12" s="85" customFormat="1">
      <c r="A1006" s="80" t="s">
        <v>153</v>
      </c>
      <c r="B1006" s="79" t="s">
        <v>7</v>
      </c>
      <c r="C1006" s="122" t="s">
        <v>72</v>
      </c>
      <c r="D1006" s="126" t="s">
        <v>1137</v>
      </c>
      <c r="E1006" s="187" t="s">
        <v>1147</v>
      </c>
      <c r="F1006" s="188"/>
      <c r="G1006" s="123" t="s">
        <v>154</v>
      </c>
      <c r="H1006" s="81">
        <v>2500</v>
      </c>
      <c r="I1006" s="82">
        <v>0</v>
      </c>
      <c r="J1006" s="83">
        <f>IF(IF(H1006="",0,H1006)=0,0,(IF(H1006&gt;0,IF(I1006&gt;H1006,0,H1006-I1006),IF(I1006&gt;H1006,H1006-I1006,0))))</f>
        <v>2500</v>
      </c>
      <c r="K1006" s="119" t="str">
        <f>C1006 &amp; D1006 &amp;E1006 &amp; F1006 &amp; G1006</f>
        <v>00008040220120080244</v>
      </c>
      <c r="L1006" s="84" t="str">
        <f>C1006 &amp; D1006 &amp;E1006 &amp; F1006 &amp; G1006</f>
        <v>00008040220120080244</v>
      </c>
    </row>
    <row r="1007" spans="1:12" ht="78.75">
      <c r="A1007" s="100" t="s">
        <v>1150</v>
      </c>
      <c r="B1007" s="101" t="s">
        <v>7</v>
      </c>
      <c r="C1007" s="102" t="s">
        <v>72</v>
      </c>
      <c r="D1007" s="125" t="s">
        <v>1137</v>
      </c>
      <c r="E1007" s="178" t="s">
        <v>1152</v>
      </c>
      <c r="F1007" s="189"/>
      <c r="G1007" s="130" t="s">
        <v>72</v>
      </c>
      <c r="H1007" s="97">
        <v>39200</v>
      </c>
      <c r="I1007" s="103">
        <v>23460.39</v>
      </c>
      <c r="J1007" s="104">
        <v>15739.61</v>
      </c>
      <c r="K1007" s="119" t="str">
        <f>C1007 &amp; D1007 &amp;E1007 &amp; F1007 &amp; G1007</f>
        <v>00008040220172300000</v>
      </c>
      <c r="L1007" s="107" t="s">
        <v>1151</v>
      </c>
    </row>
    <row r="1008" spans="1:12" ht="22.5">
      <c r="A1008" s="100" t="s">
        <v>148</v>
      </c>
      <c r="B1008" s="101" t="s">
        <v>7</v>
      </c>
      <c r="C1008" s="102" t="s">
        <v>72</v>
      </c>
      <c r="D1008" s="125" t="s">
        <v>1137</v>
      </c>
      <c r="E1008" s="178" t="s">
        <v>1152</v>
      </c>
      <c r="F1008" s="189"/>
      <c r="G1008" s="130" t="s">
        <v>7</v>
      </c>
      <c r="H1008" s="97">
        <v>39200</v>
      </c>
      <c r="I1008" s="103">
        <v>23460.39</v>
      </c>
      <c r="J1008" s="104">
        <v>15739.61</v>
      </c>
      <c r="K1008" s="119" t="str">
        <f>C1008 &amp; D1008 &amp;E1008 &amp; F1008 &amp; G1008</f>
        <v>00008040220172300200</v>
      </c>
      <c r="L1008" s="107" t="s">
        <v>1153</v>
      </c>
    </row>
    <row r="1009" spans="1:12" ht="22.5">
      <c r="A1009" s="100" t="s">
        <v>150</v>
      </c>
      <c r="B1009" s="101" t="s">
        <v>7</v>
      </c>
      <c r="C1009" s="102" t="s">
        <v>72</v>
      </c>
      <c r="D1009" s="125" t="s">
        <v>1137</v>
      </c>
      <c r="E1009" s="178" t="s">
        <v>1152</v>
      </c>
      <c r="F1009" s="189"/>
      <c r="G1009" s="130" t="s">
        <v>152</v>
      </c>
      <c r="H1009" s="97">
        <v>39200</v>
      </c>
      <c r="I1009" s="103">
        <v>23460.39</v>
      </c>
      <c r="J1009" s="104">
        <v>15739.61</v>
      </c>
      <c r="K1009" s="119" t="str">
        <f>C1009 &amp; D1009 &amp;E1009 &amp; F1009 &amp; G1009</f>
        <v>00008040220172300240</v>
      </c>
      <c r="L1009" s="107" t="s">
        <v>1154</v>
      </c>
    </row>
    <row r="1010" spans="1:12" s="85" customFormat="1">
      <c r="A1010" s="80" t="s">
        <v>153</v>
      </c>
      <c r="B1010" s="79" t="s">
        <v>7</v>
      </c>
      <c r="C1010" s="122" t="s">
        <v>72</v>
      </c>
      <c r="D1010" s="126" t="s">
        <v>1137</v>
      </c>
      <c r="E1010" s="187" t="s">
        <v>1152</v>
      </c>
      <c r="F1010" s="188"/>
      <c r="G1010" s="123" t="s">
        <v>154</v>
      </c>
      <c r="H1010" s="81">
        <v>39200</v>
      </c>
      <c r="I1010" s="82">
        <v>23460.39</v>
      </c>
      <c r="J1010" s="83">
        <f>IF(IF(H1010="",0,H1010)=0,0,(IF(H1010&gt;0,IF(I1010&gt;H1010,0,H1010-I1010),IF(I1010&gt;H1010,H1010-I1010,0))))</f>
        <v>15739.61</v>
      </c>
      <c r="K1010" s="119" t="str">
        <f>C1010 &amp; D1010 &amp;E1010 &amp; F1010 &amp; G1010</f>
        <v>00008040220172300244</v>
      </c>
      <c r="L1010" s="84" t="str">
        <f>C1010 &amp; D1010 &amp;E1010 &amp; F1010 &amp; G1010</f>
        <v>00008040220172300244</v>
      </c>
    </row>
    <row r="1011" spans="1:12" ht="45">
      <c r="A1011" s="100" t="s">
        <v>366</v>
      </c>
      <c r="B1011" s="101" t="s">
        <v>7</v>
      </c>
      <c r="C1011" s="102" t="s">
        <v>72</v>
      </c>
      <c r="D1011" s="125" t="s">
        <v>1137</v>
      </c>
      <c r="E1011" s="178" t="s">
        <v>1156</v>
      </c>
      <c r="F1011" s="189"/>
      <c r="G1011" s="130" t="s">
        <v>72</v>
      </c>
      <c r="H1011" s="97">
        <v>9800</v>
      </c>
      <c r="I1011" s="103">
        <v>5865.09</v>
      </c>
      <c r="J1011" s="104">
        <v>3934.91</v>
      </c>
      <c r="K1011" s="119" t="str">
        <f>C1011 &amp; D1011 &amp;E1011 &amp; F1011 &amp; G1011</f>
        <v>000080402201S2300000</v>
      </c>
      <c r="L1011" s="107" t="s">
        <v>1155</v>
      </c>
    </row>
    <row r="1012" spans="1:12" ht="22.5">
      <c r="A1012" s="100" t="s">
        <v>148</v>
      </c>
      <c r="B1012" s="101" t="s">
        <v>7</v>
      </c>
      <c r="C1012" s="102" t="s">
        <v>72</v>
      </c>
      <c r="D1012" s="125" t="s">
        <v>1137</v>
      </c>
      <c r="E1012" s="178" t="s">
        <v>1156</v>
      </c>
      <c r="F1012" s="189"/>
      <c r="G1012" s="130" t="s">
        <v>7</v>
      </c>
      <c r="H1012" s="97">
        <v>9800</v>
      </c>
      <c r="I1012" s="103">
        <v>5865.09</v>
      </c>
      <c r="J1012" s="104">
        <v>3934.91</v>
      </c>
      <c r="K1012" s="119" t="str">
        <f>C1012 &amp; D1012 &amp;E1012 &amp; F1012 &amp; G1012</f>
        <v>000080402201S2300200</v>
      </c>
      <c r="L1012" s="107" t="s">
        <v>1157</v>
      </c>
    </row>
    <row r="1013" spans="1:12" ht="22.5">
      <c r="A1013" s="100" t="s">
        <v>150</v>
      </c>
      <c r="B1013" s="101" t="s">
        <v>7</v>
      </c>
      <c r="C1013" s="102" t="s">
        <v>72</v>
      </c>
      <c r="D1013" s="125" t="s">
        <v>1137</v>
      </c>
      <c r="E1013" s="178" t="s">
        <v>1156</v>
      </c>
      <c r="F1013" s="189"/>
      <c r="G1013" s="130" t="s">
        <v>152</v>
      </c>
      <c r="H1013" s="97">
        <v>9800</v>
      </c>
      <c r="I1013" s="103">
        <v>5865.09</v>
      </c>
      <c r="J1013" s="104">
        <v>3934.91</v>
      </c>
      <c r="K1013" s="119" t="str">
        <f>C1013 &amp; D1013 &amp;E1013 &amp; F1013 &amp; G1013</f>
        <v>000080402201S2300240</v>
      </c>
      <c r="L1013" s="107" t="s">
        <v>1158</v>
      </c>
    </row>
    <row r="1014" spans="1:12" s="85" customFormat="1">
      <c r="A1014" s="80" t="s">
        <v>153</v>
      </c>
      <c r="B1014" s="79" t="s">
        <v>7</v>
      </c>
      <c r="C1014" s="122" t="s">
        <v>72</v>
      </c>
      <c r="D1014" s="126" t="s">
        <v>1137</v>
      </c>
      <c r="E1014" s="187" t="s">
        <v>1156</v>
      </c>
      <c r="F1014" s="188"/>
      <c r="G1014" s="123" t="s">
        <v>154</v>
      </c>
      <c r="H1014" s="81">
        <v>9800</v>
      </c>
      <c r="I1014" s="82">
        <v>5865.09</v>
      </c>
      <c r="J1014" s="83">
        <f>IF(IF(H1014="",0,H1014)=0,0,(IF(H1014&gt;0,IF(I1014&gt;H1014,0,H1014-I1014),IF(I1014&gt;H1014,H1014-I1014,0))))</f>
        <v>3934.91</v>
      </c>
      <c r="K1014" s="119" t="str">
        <f>C1014 &amp; D1014 &amp;E1014 &amp; F1014 &amp; G1014</f>
        <v>000080402201S2300244</v>
      </c>
      <c r="L1014" s="84" t="str">
        <f>C1014 &amp; D1014 &amp;E1014 &amp; F1014 &amp; G1014</f>
        <v>000080402201S2300244</v>
      </c>
    </row>
    <row r="1015" spans="1:12">
      <c r="A1015" s="100" t="s">
        <v>1159</v>
      </c>
      <c r="B1015" s="101" t="s">
        <v>7</v>
      </c>
      <c r="C1015" s="102" t="s">
        <v>72</v>
      </c>
      <c r="D1015" s="125" t="s">
        <v>1161</v>
      </c>
      <c r="E1015" s="178" t="s">
        <v>122</v>
      </c>
      <c r="F1015" s="189"/>
      <c r="G1015" s="130" t="s">
        <v>72</v>
      </c>
      <c r="H1015" s="97">
        <v>30336662.440000001</v>
      </c>
      <c r="I1015" s="103">
        <v>8770494.4900000002</v>
      </c>
      <c r="J1015" s="104">
        <v>21566167.949999999</v>
      </c>
      <c r="K1015" s="119" t="str">
        <f>C1015 &amp; D1015 &amp;E1015 &amp; F1015 &amp; G1015</f>
        <v>00010000000000000000</v>
      </c>
      <c r="L1015" s="107" t="s">
        <v>1160</v>
      </c>
    </row>
    <row r="1016" spans="1:12">
      <c r="A1016" s="100" t="s">
        <v>1162</v>
      </c>
      <c r="B1016" s="101" t="s">
        <v>7</v>
      </c>
      <c r="C1016" s="102" t="s">
        <v>72</v>
      </c>
      <c r="D1016" s="125" t="s">
        <v>1164</v>
      </c>
      <c r="E1016" s="178" t="s">
        <v>122</v>
      </c>
      <c r="F1016" s="189"/>
      <c r="G1016" s="130" t="s">
        <v>72</v>
      </c>
      <c r="H1016" s="97">
        <v>3030239.8</v>
      </c>
      <c r="I1016" s="103">
        <v>1262936.05</v>
      </c>
      <c r="J1016" s="104">
        <v>1767303.75</v>
      </c>
      <c r="K1016" s="119" t="str">
        <f>C1016 &amp; D1016 &amp;E1016 &amp; F1016 &amp; G1016</f>
        <v>00010010000000000000</v>
      </c>
      <c r="L1016" s="107" t="s">
        <v>1163</v>
      </c>
    </row>
    <row r="1017" spans="1:12" ht="33.75">
      <c r="A1017" s="100" t="s">
        <v>1165</v>
      </c>
      <c r="B1017" s="101" t="s">
        <v>7</v>
      </c>
      <c r="C1017" s="102" t="s">
        <v>72</v>
      </c>
      <c r="D1017" s="125" t="s">
        <v>1164</v>
      </c>
      <c r="E1017" s="178" t="s">
        <v>1167</v>
      </c>
      <c r="F1017" s="189"/>
      <c r="G1017" s="130" t="s">
        <v>72</v>
      </c>
      <c r="H1017" s="97">
        <v>3030239.8</v>
      </c>
      <c r="I1017" s="103">
        <v>1262936.05</v>
      </c>
      <c r="J1017" s="104">
        <v>1767303.75</v>
      </c>
      <c r="K1017" s="119" t="str">
        <f>C1017 &amp; D1017 &amp;E1017 &amp; F1017 &amp; G1017</f>
        <v>00010019190010040000</v>
      </c>
      <c r="L1017" s="107" t="s">
        <v>1166</v>
      </c>
    </row>
    <row r="1018" spans="1:12">
      <c r="A1018" s="100" t="s">
        <v>305</v>
      </c>
      <c r="B1018" s="101" t="s">
        <v>7</v>
      </c>
      <c r="C1018" s="102" t="s">
        <v>72</v>
      </c>
      <c r="D1018" s="125" t="s">
        <v>1164</v>
      </c>
      <c r="E1018" s="178" t="s">
        <v>1167</v>
      </c>
      <c r="F1018" s="189"/>
      <c r="G1018" s="130" t="s">
        <v>307</v>
      </c>
      <c r="H1018" s="97">
        <v>3030239.8</v>
      </c>
      <c r="I1018" s="103">
        <v>1262936.05</v>
      </c>
      <c r="J1018" s="104">
        <v>1767303.75</v>
      </c>
      <c r="K1018" s="119" t="str">
        <f>C1018 &amp; D1018 &amp;E1018 &amp; F1018 &amp; G1018</f>
        <v>00010019190010040300</v>
      </c>
      <c r="L1018" s="107" t="s">
        <v>1168</v>
      </c>
    </row>
    <row r="1019" spans="1:12">
      <c r="A1019" s="100" t="s">
        <v>1169</v>
      </c>
      <c r="B1019" s="101" t="s">
        <v>7</v>
      </c>
      <c r="C1019" s="102" t="s">
        <v>72</v>
      </c>
      <c r="D1019" s="125" t="s">
        <v>1164</v>
      </c>
      <c r="E1019" s="178" t="s">
        <v>1167</v>
      </c>
      <c r="F1019" s="189"/>
      <c r="G1019" s="130" t="s">
        <v>1171</v>
      </c>
      <c r="H1019" s="97">
        <v>3030239.8</v>
      </c>
      <c r="I1019" s="103">
        <v>1262936.05</v>
      </c>
      <c r="J1019" s="104">
        <v>1767303.75</v>
      </c>
      <c r="K1019" s="119" t="str">
        <f>C1019 &amp; D1019 &amp;E1019 &amp; F1019 &amp; G1019</f>
        <v>00010019190010040310</v>
      </c>
      <c r="L1019" s="107" t="s">
        <v>1170</v>
      </c>
    </row>
    <row r="1020" spans="1:12" s="85" customFormat="1">
      <c r="A1020" s="80" t="s">
        <v>1172</v>
      </c>
      <c r="B1020" s="79" t="s">
        <v>7</v>
      </c>
      <c r="C1020" s="122" t="s">
        <v>72</v>
      </c>
      <c r="D1020" s="126" t="s">
        <v>1164</v>
      </c>
      <c r="E1020" s="187" t="s">
        <v>1167</v>
      </c>
      <c r="F1020" s="188"/>
      <c r="G1020" s="123" t="s">
        <v>1173</v>
      </c>
      <c r="H1020" s="81">
        <v>3030239.8</v>
      </c>
      <c r="I1020" s="82">
        <v>1262936.05</v>
      </c>
      <c r="J1020" s="83">
        <f>IF(IF(H1020="",0,H1020)=0,0,(IF(H1020&gt;0,IF(I1020&gt;H1020,0,H1020-I1020),IF(I1020&gt;H1020,H1020-I1020,0))))</f>
        <v>1767303.75</v>
      </c>
      <c r="K1020" s="119" t="str">
        <f>C1020 &amp; D1020 &amp;E1020 &amp; F1020 &amp; G1020</f>
        <v>00010019190010040312</v>
      </c>
      <c r="L1020" s="84" t="str">
        <f>C1020 &amp; D1020 &amp;E1020 &amp; F1020 &amp; G1020</f>
        <v>00010019190010040312</v>
      </c>
    </row>
    <row r="1021" spans="1:12">
      <c r="A1021" s="100" t="s">
        <v>1174</v>
      </c>
      <c r="B1021" s="101" t="s">
        <v>7</v>
      </c>
      <c r="C1021" s="102" t="s">
        <v>72</v>
      </c>
      <c r="D1021" s="125" t="s">
        <v>1176</v>
      </c>
      <c r="E1021" s="178" t="s">
        <v>122</v>
      </c>
      <c r="F1021" s="189"/>
      <c r="G1021" s="130" t="s">
        <v>72</v>
      </c>
      <c r="H1021" s="97">
        <v>1655220</v>
      </c>
      <c r="I1021" s="103">
        <v>0</v>
      </c>
      <c r="J1021" s="104">
        <v>1655220</v>
      </c>
      <c r="K1021" s="119" t="str">
        <f>C1021 &amp; D1021 &amp;E1021 &amp; F1021 &amp; G1021</f>
        <v>00010030000000000000</v>
      </c>
      <c r="L1021" s="107" t="s">
        <v>1175</v>
      </c>
    </row>
    <row r="1022" spans="1:12" ht="90">
      <c r="A1022" s="100" t="s">
        <v>1177</v>
      </c>
      <c r="B1022" s="101" t="s">
        <v>7</v>
      </c>
      <c r="C1022" s="102" t="s">
        <v>72</v>
      </c>
      <c r="D1022" s="125" t="s">
        <v>1176</v>
      </c>
      <c r="E1022" s="178" t="s">
        <v>1179</v>
      </c>
      <c r="F1022" s="189"/>
      <c r="G1022" s="130" t="s">
        <v>72</v>
      </c>
      <c r="H1022" s="97">
        <v>1655220</v>
      </c>
      <c r="I1022" s="103">
        <v>0</v>
      </c>
      <c r="J1022" s="104">
        <v>1655220</v>
      </c>
      <c r="K1022" s="119" t="str">
        <f>C1022 &amp; D1022 &amp;E1022 &amp; F1022 &amp; G1022</f>
        <v>000100303001L4970000</v>
      </c>
      <c r="L1022" s="107" t="s">
        <v>1178</v>
      </c>
    </row>
    <row r="1023" spans="1:12">
      <c r="A1023" s="100" t="s">
        <v>305</v>
      </c>
      <c r="B1023" s="101" t="s">
        <v>7</v>
      </c>
      <c r="C1023" s="102" t="s">
        <v>72</v>
      </c>
      <c r="D1023" s="125" t="s">
        <v>1176</v>
      </c>
      <c r="E1023" s="178" t="s">
        <v>1179</v>
      </c>
      <c r="F1023" s="189"/>
      <c r="G1023" s="130" t="s">
        <v>307</v>
      </c>
      <c r="H1023" s="97">
        <v>1655220</v>
      </c>
      <c r="I1023" s="103">
        <v>0</v>
      </c>
      <c r="J1023" s="104">
        <v>1655220</v>
      </c>
      <c r="K1023" s="119" t="str">
        <f>C1023 &amp; D1023 &amp;E1023 &amp; F1023 &amp; G1023</f>
        <v>000100303001L4970300</v>
      </c>
      <c r="L1023" s="107" t="s">
        <v>1180</v>
      </c>
    </row>
    <row r="1024" spans="1:12" ht="22.5">
      <c r="A1024" s="100" t="s">
        <v>1181</v>
      </c>
      <c r="B1024" s="101" t="s">
        <v>7</v>
      </c>
      <c r="C1024" s="102" t="s">
        <v>72</v>
      </c>
      <c r="D1024" s="125" t="s">
        <v>1176</v>
      </c>
      <c r="E1024" s="178" t="s">
        <v>1179</v>
      </c>
      <c r="F1024" s="189"/>
      <c r="G1024" s="130" t="s">
        <v>1183</v>
      </c>
      <c r="H1024" s="97">
        <v>1655220</v>
      </c>
      <c r="I1024" s="103">
        <v>0</v>
      </c>
      <c r="J1024" s="104">
        <v>1655220</v>
      </c>
      <c r="K1024" s="119" t="str">
        <f>C1024 &amp; D1024 &amp;E1024 &amp; F1024 &amp; G1024</f>
        <v>000100303001L4970320</v>
      </c>
      <c r="L1024" s="107" t="s">
        <v>1182</v>
      </c>
    </row>
    <row r="1025" spans="1:12" s="85" customFormat="1">
      <c r="A1025" s="80" t="s">
        <v>1184</v>
      </c>
      <c r="B1025" s="79" t="s">
        <v>7</v>
      </c>
      <c r="C1025" s="122" t="s">
        <v>72</v>
      </c>
      <c r="D1025" s="126" t="s">
        <v>1176</v>
      </c>
      <c r="E1025" s="187" t="s">
        <v>1179</v>
      </c>
      <c r="F1025" s="188"/>
      <c r="G1025" s="123" t="s">
        <v>1185</v>
      </c>
      <c r="H1025" s="81">
        <v>1655220</v>
      </c>
      <c r="I1025" s="82">
        <v>0</v>
      </c>
      <c r="J1025" s="83">
        <f>IF(IF(H1025="",0,H1025)=0,0,(IF(H1025&gt;0,IF(I1025&gt;H1025,0,H1025-I1025),IF(I1025&gt;H1025,H1025-I1025,0))))</f>
        <v>1655220</v>
      </c>
      <c r="K1025" s="119" t="str">
        <f>C1025 &amp; D1025 &amp;E1025 &amp; F1025 &amp; G1025</f>
        <v>000100303001L4970322</v>
      </c>
      <c r="L1025" s="84" t="str">
        <f>C1025 &amp; D1025 &amp;E1025 &amp; F1025 &amp; G1025</f>
        <v>000100303001L4970322</v>
      </c>
    </row>
    <row r="1026" spans="1:12">
      <c r="A1026" s="100" t="s">
        <v>1186</v>
      </c>
      <c r="B1026" s="101" t="s">
        <v>7</v>
      </c>
      <c r="C1026" s="102" t="s">
        <v>72</v>
      </c>
      <c r="D1026" s="125" t="s">
        <v>1188</v>
      </c>
      <c r="E1026" s="178" t="s">
        <v>122</v>
      </c>
      <c r="F1026" s="189"/>
      <c r="G1026" s="130" t="s">
        <v>72</v>
      </c>
      <c r="H1026" s="97">
        <v>25651202.640000001</v>
      </c>
      <c r="I1026" s="103">
        <v>7507558.4400000004</v>
      </c>
      <c r="J1026" s="104">
        <v>18143644.199999999</v>
      </c>
      <c r="K1026" s="119" t="str">
        <f>C1026 &amp; D1026 &amp;E1026 &amp; F1026 &amp; G1026</f>
        <v>00010040000000000000</v>
      </c>
      <c r="L1026" s="107" t="s">
        <v>1187</v>
      </c>
    </row>
    <row r="1027" spans="1:12" ht="90">
      <c r="A1027" s="100" t="s">
        <v>1189</v>
      </c>
      <c r="B1027" s="101" t="s">
        <v>7</v>
      </c>
      <c r="C1027" s="102" t="s">
        <v>72</v>
      </c>
      <c r="D1027" s="125" t="s">
        <v>1188</v>
      </c>
      <c r="E1027" s="178" t="s">
        <v>1191</v>
      </c>
      <c r="F1027" s="189"/>
      <c r="G1027" s="130" t="s">
        <v>72</v>
      </c>
      <c r="H1027" s="97">
        <v>72200</v>
      </c>
      <c r="I1027" s="103">
        <v>0</v>
      </c>
      <c r="J1027" s="104">
        <v>72200</v>
      </c>
      <c r="K1027" s="119" t="str">
        <f>C1027 &amp; D1027 &amp;E1027 &amp; F1027 &amp; G1027</f>
        <v>00010040850170600000</v>
      </c>
      <c r="L1027" s="107" t="s">
        <v>1190</v>
      </c>
    </row>
    <row r="1028" spans="1:12">
      <c r="A1028" s="100" t="s">
        <v>305</v>
      </c>
      <c r="B1028" s="101" t="s">
        <v>7</v>
      </c>
      <c r="C1028" s="102" t="s">
        <v>72</v>
      </c>
      <c r="D1028" s="125" t="s">
        <v>1188</v>
      </c>
      <c r="E1028" s="178" t="s">
        <v>1191</v>
      </c>
      <c r="F1028" s="189"/>
      <c r="G1028" s="130" t="s">
        <v>307</v>
      </c>
      <c r="H1028" s="97">
        <v>72200</v>
      </c>
      <c r="I1028" s="103">
        <v>0</v>
      </c>
      <c r="J1028" s="104">
        <v>72200</v>
      </c>
      <c r="K1028" s="119" t="str">
        <f>C1028 &amp; D1028 &amp;E1028 &amp; F1028 &amp; G1028</f>
        <v>00010040850170600300</v>
      </c>
      <c r="L1028" s="107" t="s">
        <v>1192</v>
      </c>
    </row>
    <row r="1029" spans="1:12">
      <c r="A1029" s="100" t="s">
        <v>1169</v>
      </c>
      <c r="B1029" s="101" t="s">
        <v>7</v>
      </c>
      <c r="C1029" s="102" t="s">
        <v>72</v>
      </c>
      <c r="D1029" s="125" t="s">
        <v>1188</v>
      </c>
      <c r="E1029" s="178" t="s">
        <v>1191</v>
      </c>
      <c r="F1029" s="189"/>
      <c r="G1029" s="130" t="s">
        <v>1171</v>
      </c>
      <c r="H1029" s="97">
        <v>72200</v>
      </c>
      <c r="I1029" s="103">
        <v>0</v>
      </c>
      <c r="J1029" s="104">
        <v>72200</v>
      </c>
      <c r="K1029" s="119" t="str">
        <f>C1029 &amp; D1029 &amp;E1029 &amp; F1029 &amp; G1029</f>
        <v>00010040850170600310</v>
      </c>
      <c r="L1029" s="107" t="s">
        <v>1193</v>
      </c>
    </row>
    <row r="1030" spans="1:12" s="85" customFormat="1" ht="22.5">
      <c r="A1030" s="80" t="s">
        <v>1194</v>
      </c>
      <c r="B1030" s="79" t="s">
        <v>7</v>
      </c>
      <c r="C1030" s="122" t="s">
        <v>72</v>
      </c>
      <c r="D1030" s="126" t="s">
        <v>1188</v>
      </c>
      <c r="E1030" s="187" t="s">
        <v>1191</v>
      </c>
      <c r="F1030" s="188"/>
      <c r="G1030" s="123" t="s">
        <v>1195</v>
      </c>
      <c r="H1030" s="81">
        <v>72200</v>
      </c>
      <c r="I1030" s="82">
        <v>0</v>
      </c>
      <c r="J1030" s="83">
        <f>IF(IF(H1030="",0,H1030)=0,0,(IF(H1030&gt;0,IF(I1030&gt;H1030,0,H1030-I1030),IF(I1030&gt;H1030,H1030-I1030,0))))</f>
        <v>72200</v>
      </c>
      <c r="K1030" s="119" t="str">
        <f>C1030 &amp; D1030 &amp;E1030 &amp; F1030 &amp; G1030</f>
        <v>00010040850170600313</v>
      </c>
      <c r="L1030" s="84" t="str">
        <f>C1030 &amp; D1030 &amp;E1030 &amp; F1030 &amp; G1030</f>
        <v>00010040850170600313</v>
      </c>
    </row>
    <row r="1031" spans="1:12" ht="78.75">
      <c r="A1031" s="100" t="s">
        <v>1196</v>
      </c>
      <c r="B1031" s="101" t="s">
        <v>7</v>
      </c>
      <c r="C1031" s="102" t="s">
        <v>72</v>
      </c>
      <c r="D1031" s="125" t="s">
        <v>1188</v>
      </c>
      <c r="E1031" s="178" t="s">
        <v>1198</v>
      </c>
      <c r="F1031" s="189"/>
      <c r="G1031" s="130" t="s">
        <v>72</v>
      </c>
      <c r="H1031" s="97">
        <v>6582286.6399999997</v>
      </c>
      <c r="I1031" s="103">
        <v>0</v>
      </c>
      <c r="J1031" s="104">
        <v>6582286.6399999997</v>
      </c>
      <c r="K1031" s="119" t="str">
        <f>C1031 &amp; D1031 &amp;E1031 &amp; F1031 &amp; G1031</f>
        <v>000100408501N0821000</v>
      </c>
      <c r="L1031" s="107" t="s">
        <v>1197</v>
      </c>
    </row>
    <row r="1032" spans="1:12" ht="22.5">
      <c r="A1032" s="100" t="s">
        <v>535</v>
      </c>
      <c r="B1032" s="101" t="s">
        <v>7</v>
      </c>
      <c r="C1032" s="102" t="s">
        <v>72</v>
      </c>
      <c r="D1032" s="125" t="s">
        <v>1188</v>
      </c>
      <c r="E1032" s="178" t="s">
        <v>1198</v>
      </c>
      <c r="F1032" s="189"/>
      <c r="G1032" s="130" t="s">
        <v>537</v>
      </c>
      <c r="H1032" s="97">
        <v>6582286.6399999997</v>
      </c>
      <c r="I1032" s="103">
        <v>0</v>
      </c>
      <c r="J1032" s="104">
        <v>6582286.6399999997</v>
      </c>
      <c r="K1032" s="119" t="str">
        <f>C1032 &amp; D1032 &amp;E1032 &amp; F1032 &amp; G1032</f>
        <v>000100408501N0821400</v>
      </c>
      <c r="L1032" s="107" t="s">
        <v>1199</v>
      </c>
    </row>
    <row r="1033" spans="1:12">
      <c r="A1033" s="100" t="s">
        <v>538</v>
      </c>
      <c r="B1033" s="101" t="s">
        <v>7</v>
      </c>
      <c r="C1033" s="102" t="s">
        <v>72</v>
      </c>
      <c r="D1033" s="125" t="s">
        <v>1188</v>
      </c>
      <c r="E1033" s="178" t="s">
        <v>1198</v>
      </c>
      <c r="F1033" s="189"/>
      <c r="G1033" s="130" t="s">
        <v>540</v>
      </c>
      <c r="H1033" s="97">
        <v>6582286.6399999997</v>
      </c>
      <c r="I1033" s="103">
        <v>0</v>
      </c>
      <c r="J1033" s="104">
        <v>6582286.6399999997</v>
      </c>
      <c r="K1033" s="119" t="str">
        <f>C1033 &amp; D1033 &amp;E1033 &amp; F1033 &amp; G1033</f>
        <v>000100408501N0821410</v>
      </c>
      <c r="L1033" s="107" t="s">
        <v>1200</v>
      </c>
    </row>
    <row r="1034" spans="1:12" s="85" customFormat="1" ht="33.75">
      <c r="A1034" s="80" t="s">
        <v>1201</v>
      </c>
      <c r="B1034" s="79" t="s">
        <v>7</v>
      </c>
      <c r="C1034" s="122" t="s">
        <v>72</v>
      </c>
      <c r="D1034" s="126" t="s">
        <v>1188</v>
      </c>
      <c r="E1034" s="187" t="s">
        <v>1198</v>
      </c>
      <c r="F1034" s="188"/>
      <c r="G1034" s="123" t="s">
        <v>1202</v>
      </c>
      <c r="H1034" s="81">
        <v>6582286.6399999997</v>
      </c>
      <c r="I1034" s="82">
        <v>0</v>
      </c>
      <c r="J1034" s="83">
        <f>IF(IF(H1034="",0,H1034)=0,0,(IF(H1034&gt;0,IF(I1034&gt;H1034,0,H1034-I1034),IF(I1034&gt;H1034,H1034-I1034,0))))</f>
        <v>6582286.6399999997</v>
      </c>
      <c r="K1034" s="119" t="str">
        <f>C1034 &amp; D1034 &amp;E1034 &amp; F1034 &amp; G1034</f>
        <v>000100408501N0821412</v>
      </c>
      <c r="L1034" s="84" t="str">
        <f>C1034 &amp; D1034 &amp;E1034 &amp; F1034 &amp; G1034</f>
        <v>000100408501N0821412</v>
      </c>
    </row>
    <row r="1035" spans="1:12" ht="78.75">
      <c r="A1035" s="100" t="s">
        <v>1196</v>
      </c>
      <c r="B1035" s="101" t="s">
        <v>7</v>
      </c>
      <c r="C1035" s="102" t="s">
        <v>72</v>
      </c>
      <c r="D1035" s="125" t="s">
        <v>1188</v>
      </c>
      <c r="E1035" s="178" t="s">
        <v>1204</v>
      </c>
      <c r="F1035" s="189"/>
      <c r="G1035" s="130" t="s">
        <v>72</v>
      </c>
      <c r="H1035" s="97">
        <v>1367100</v>
      </c>
      <c r="I1035" s="103">
        <v>0</v>
      </c>
      <c r="J1035" s="104">
        <v>1367100</v>
      </c>
      <c r="K1035" s="119" t="str">
        <f>C1035 &amp; D1035 &amp;E1035 &amp; F1035 &amp; G1035</f>
        <v>000100408501R0821000</v>
      </c>
      <c r="L1035" s="107" t="s">
        <v>1203</v>
      </c>
    </row>
    <row r="1036" spans="1:12" ht="22.5">
      <c r="A1036" s="100" t="s">
        <v>535</v>
      </c>
      <c r="B1036" s="101" t="s">
        <v>7</v>
      </c>
      <c r="C1036" s="102" t="s">
        <v>72</v>
      </c>
      <c r="D1036" s="125" t="s">
        <v>1188</v>
      </c>
      <c r="E1036" s="178" t="s">
        <v>1204</v>
      </c>
      <c r="F1036" s="189"/>
      <c r="G1036" s="130" t="s">
        <v>537</v>
      </c>
      <c r="H1036" s="97">
        <v>1367100</v>
      </c>
      <c r="I1036" s="103">
        <v>0</v>
      </c>
      <c r="J1036" s="104">
        <v>1367100</v>
      </c>
      <c r="K1036" s="119" t="str">
        <f>C1036 &amp; D1036 &amp;E1036 &amp; F1036 &amp; G1036</f>
        <v>000100408501R0821400</v>
      </c>
      <c r="L1036" s="107" t="s">
        <v>1205</v>
      </c>
    </row>
    <row r="1037" spans="1:12">
      <c r="A1037" s="100" t="s">
        <v>538</v>
      </c>
      <c r="B1037" s="101" t="s">
        <v>7</v>
      </c>
      <c r="C1037" s="102" t="s">
        <v>72</v>
      </c>
      <c r="D1037" s="125" t="s">
        <v>1188</v>
      </c>
      <c r="E1037" s="178" t="s">
        <v>1204</v>
      </c>
      <c r="F1037" s="189"/>
      <c r="G1037" s="130" t="s">
        <v>540</v>
      </c>
      <c r="H1037" s="97">
        <v>1367100</v>
      </c>
      <c r="I1037" s="103">
        <v>0</v>
      </c>
      <c r="J1037" s="104">
        <v>1367100</v>
      </c>
      <c r="K1037" s="119" t="str">
        <f>C1037 &amp; D1037 &amp;E1037 &amp; F1037 &amp; G1037</f>
        <v>000100408501R0821410</v>
      </c>
      <c r="L1037" s="107" t="s">
        <v>1206</v>
      </c>
    </row>
    <row r="1038" spans="1:12" s="85" customFormat="1" ht="33.75">
      <c r="A1038" s="80" t="s">
        <v>1201</v>
      </c>
      <c r="B1038" s="79" t="s">
        <v>7</v>
      </c>
      <c r="C1038" s="122" t="s">
        <v>72</v>
      </c>
      <c r="D1038" s="126" t="s">
        <v>1188</v>
      </c>
      <c r="E1038" s="187" t="s">
        <v>1204</v>
      </c>
      <c r="F1038" s="188"/>
      <c r="G1038" s="123" t="s">
        <v>1202</v>
      </c>
      <c r="H1038" s="81">
        <v>1367100</v>
      </c>
      <c r="I1038" s="82">
        <v>0</v>
      </c>
      <c r="J1038" s="83">
        <f>IF(IF(H1038="",0,H1038)=0,0,(IF(H1038&gt;0,IF(I1038&gt;H1038,0,H1038-I1038),IF(I1038&gt;H1038,H1038-I1038,0))))</f>
        <v>1367100</v>
      </c>
      <c r="K1038" s="119" t="str">
        <f>C1038 &amp; D1038 &amp;E1038 &amp; F1038 &amp; G1038</f>
        <v>000100408501R0821412</v>
      </c>
      <c r="L1038" s="84" t="str">
        <f>C1038 &amp; D1038 &amp;E1038 &amp; F1038 &amp; G1038</f>
        <v>000100408501R0821412</v>
      </c>
    </row>
    <row r="1039" spans="1:12" ht="90">
      <c r="A1039" s="100" t="s">
        <v>1207</v>
      </c>
      <c r="B1039" s="101" t="s">
        <v>7</v>
      </c>
      <c r="C1039" s="102" t="s">
        <v>72</v>
      </c>
      <c r="D1039" s="125" t="s">
        <v>1188</v>
      </c>
      <c r="E1039" s="178" t="s">
        <v>1209</v>
      </c>
      <c r="F1039" s="189"/>
      <c r="G1039" s="130" t="s">
        <v>72</v>
      </c>
      <c r="H1039" s="97">
        <v>955100</v>
      </c>
      <c r="I1039" s="103">
        <v>249283.99</v>
      </c>
      <c r="J1039" s="104">
        <v>705816.01</v>
      </c>
      <c r="K1039" s="119" t="str">
        <f>C1039 &amp; D1039 &amp;E1039 &amp; F1039 &amp; G1039</f>
        <v>00010040860270010000</v>
      </c>
      <c r="L1039" s="107" t="s">
        <v>1208</v>
      </c>
    </row>
    <row r="1040" spans="1:12">
      <c r="A1040" s="100" t="s">
        <v>305</v>
      </c>
      <c r="B1040" s="101" t="s">
        <v>7</v>
      </c>
      <c r="C1040" s="102" t="s">
        <v>72</v>
      </c>
      <c r="D1040" s="125" t="s">
        <v>1188</v>
      </c>
      <c r="E1040" s="178" t="s">
        <v>1209</v>
      </c>
      <c r="F1040" s="189"/>
      <c r="G1040" s="130" t="s">
        <v>307</v>
      </c>
      <c r="H1040" s="97">
        <v>955100</v>
      </c>
      <c r="I1040" s="103">
        <v>249283.99</v>
      </c>
      <c r="J1040" s="104">
        <v>705816.01</v>
      </c>
      <c r="K1040" s="119" t="str">
        <f>C1040 &amp; D1040 &amp;E1040 &amp; F1040 &amp; G1040</f>
        <v>00010040860270010300</v>
      </c>
      <c r="L1040" s="107" t="s">
        <v>1210</v>
      </c>
    </row>
    <row r="1041" spans="1:12">
      <c r="A1041" s="100" t="s">
        <v>1169</v>
      </c>
      <c r="B1041" s="101" t="s">
        <v>7</v>
      </c>
      <c r="C1041" s="102" t="s">
        <v>72</v>
      </c>
      <c r="D1041" s="125" t="s">
        <v>1188</v>
      </c>
      <c r="E1041" s="178" t="s">
        <v>1209</v>
      </c>
      <c r="F1041" s="189"/>
      <c r="G1041" s="130" t="s">
        <v>1171</v>
      </c>
      <c r="H1041" s="97">
        <v>955100</v>
      </c>
      <c r="I1041" s="103">
        <v>249283.99</v>
      </c>
      <c r="J1041" s="104">
        <v>705816.01</v>
      </c>
      <c r="K1041" s="119" t="str">
        <f>C1041 &amp; D1041 &amp;E1041 &amp; F1041 &amp; G1041</f>
        <v>00010040860270010310</v>
      </c>
      <c r="L1041" s="107" t="s">
        <v>1211</v>
      </c>
    </row>
    <row r="1042" spans="1:12" s="85" customFormat="1" ht="22.5">
      <c r="A1042" s="80" t="s">
        <v>1194</v>
      </c>
      <c r="B1042" s="79" t="s">
        <v>7</v>
      </c>
      <c r="C1042" s="122" t="s">
        <v>72</v>
      </c>
      <c r="D1042" s="126" t="s">
        <v>1188</v>
      </c>
      <c r="E1042" s="187" t="s">
        <v>1209</v>
      </c>
      <c r="F1042" s="188"/>
      <c r="G1042" s="123" t="s">
        <v>1195</v>
      </c>
      <c r="H1042" s="81">
        <v>955100</v>
      </c>
      <c r="I1042" s="82">
        <v>249283.99</v>
      </c>
      <c r="J1042" s="83">
        <f>IF(IF(H1042="",0,H1042)=0,0,(IF(H1042&gt;0,IF(I1042&gt;H1042,0,H1042-I1042),IF(I1042&gt;H1042,H1042-I1042,0))))</f>
        <v>705816.01</v>
      </c>
      <c r="K1042" s="119" t="str">
        <f>C1042 &amp; D1042 &amp;E1042 &amp; F1042 &amp; G1042</f>
        <v>00010040860270010313</v>
      </c>
      <c r="L1042" s="84" t="str">
        <f>C1042 &amp; D1042 &amp;E1042 &amp; F1042 &amp; G1042</f>
        <v>00010040860270010313</v>
      </c>
    </row>
    <row r="1043" spans="1:12" ht="90">
      <c r="A1043" s="100" t="s">
        <v>1212</v>
      </c>
      <c r="B1043" s="101" t="s">
        <v>7</v>
      </c>
      <c r="C1043" s="102" t="s">
        <v>72</v>
      </c>
      <c r="D1043" s="125" t="s">
        <v>1188</v>
      </c>
      <c r="E1043" s="178" t="s">
        <v>1214</v>
      </c>
      <c r="F1043" s="189"/>
      <c r="G1043" s="130" t="s">
        <v>72</v>
      </c>
      <c r="H1043" s="97">
        <v>29316</v>
      </c>
      <c r="I1043" s="103">
        <v>0</v>
      </c>
      <c r="J1043" s="104">
        <v>29316</v>
      </c>
      <c r="K1043" s="119" t="str">
        <f>C1043 &amp; D1043 &amp;E1043 &amp; F1043 &amp; G1043</f>
        <v>00010040860270060000</v>
      </c>
      <c r="L1043" s="107" t="s">
        <v>1213</v>
      </c>
    </row>
    <row r="1044" spans="1:12">
      <c r="A1044" s="100" t="s">
        <v>305</v>
      </c>
      <c r="B1044" s="101" t="s">
        <v>7</v>
      </c>
      <c r="C1044" s="102" t="s">
        <v>72</v>
      </c>
      <c r="D1044" s="125" t="s">
        <v>1188</v>
      </c>
      <c r="E1044" s="178" t="s">
        <v>1214</v>
      </c>
      <c r="F1044" s="189"/>
      <c r="G1044" s="130" t="s">
        <v>307</v>
      </c>
      <c r="H1044" s="97">
        <v>29316</v>
      </c>
      <c r="I1044" s="103">
        <v>0</v>
      </c>
      <c r="J1044" s="104">
        <v>29316</v>
      </c>
      <c r="K1044" s="119" t="str">
        <f>C1044 &amp; D1044 &amp;E1044 &amp; F1044 &amp; G1044</f>
        <v>00010040860270060300</v>
      </c>
      <c r="L1044" s="107" t="s">
        <v>1215</v>
      </c>
    </row>
    <row r="1045" spans="1:12">
      <c r="A1045" s="100" t="s">
        <v>1169</v>
      </c>
      <c r="B1045" s="101" t="s">
        <v>7</v>
      </c>
      <c r="C1045" s="102" t="s">
        <v>72</v>
      </c>
      <c r="D1045" s="125" t="s">
        <v>1188</v>
      </c>
      <c r="E1045" s="178" t="s">
        <v>1214</v>
      </c>
      <c r="F1045" s="189"/>
      <c r="G1045" s="130" t="s">
        <v>1171</v>
      </c>
      <c r="H1045" s="97">
        <v>29316</v>
      </c>
      <c r="I1045" s="103">
        <v>0</v>
      </c>
      <c r="J1045" s="104">
        <v>29316</v>
      </c>
      <c r="K1045" s="119" t="str">
        <f>C1045 &amp; D1045 &amp;E1045 &amp; F1045 &amp; G1045</f>
        <v>00010040860270060310</v>
      </c>
      <c r="L1045" s="107" t="s">
        <v>1216</v>
      </c>
    </row>
    <row r="1046" spans="1:12" s="85" customFormat="1" ht="22.5">
      <c r="A1046" s="80" t="s">
        <v>1194</v>
      </c>
      <c r="B1046" s="79" t="s">
        <v>7</v>
      </c>
      <c r="C1046" s="122" t="s">
        <v>72</v>
      </c>
      <c r="D1046" s="126" t="s">
        <v>1188</v>
      </c>
      <c r="E1046" s="187" t="s">
        <v>1214</v>
      </c>
      <c r="F1046" s="188"/>
      <c r="G1046" s="123" t="s">
        <v>1195</v>
      </c>
      <c r="H1046" s="81">
        <v>29316</v>
      </c>
      <c r="I1046" s="82">
        <v>0</v>
      </c>
      <c r="J1046" s="83">
        <f>IF(IF(H1046="",0,H1046)=0,0,(IF(H1046&gt;0,IF(I1046&gt;H1046,0,H1046-I1046),IF(I1046&gt;H1046,H1046-I1046,0))))</f>
        <v>29316</v>
      </c>
      <c r="K1046" s="119" t="str">
        <f>C1046 &amp; D1046 &amp;E1046 &amp; F1046 &amp; G1046</f>
        <v>00010040860270060313</v>
      </c>
      <c r="L1046" s="84" t="str">
        <f>C1046 &amp; D1046 &amp;E1046 &amp; F1046 &amp; G1046</f>
        <v>00010040860270060313</v>
      </c>
    </row>
    <row r="1047" spans="1:12" ht="90">
      <c r="A1047" s="100" t="s">
        <v>738</v>
      </c>
      <c r="B1047" s="101" t="s">
        <v>7</v>
      </c>
      <c r="C1047" s="102" t="s">
        <v>72</v>
      </c>
      <c r="D1047" s="125" t="s">
        <v>1188</v>
      </c>
      <c r="E1047" s="178" t="s">
        <v>740</v>
      </c>
      <c r="F1047" s="189"/>
      <c r="G1047" s="130" t="s">
        <v>72</v>
      </c>
      <c r="H1047" s="97">
        <v>203500</v>
      </c>
      <c r="I1047" s="103">
        <v>54690</v>
      </c>
      <c r="J1047" s="104">
        <v>148810</v>
      </c>
      <c r="K1047" s="119" t="str">
        <f>C1047 &amp; D1047 &amp;E1047 &amp; F1047 &amp; G1047</f>
        <v>00010040860270066000</v>
      </c>
      <c r="L1047" s="107" t="s">
        <v>1217</v>
      </c>
    </row>
    <row r="1048" spans="1:12">
      <c r="A1048" s="100" t="s">
        <v>305</v>
      </c>
      <c r="B1048" s="101" t="s">
        <v>7</v>
      </c>
      <c r="C1048" s="102" t="s">
        <v>72</v>
      </c>
      <c r="D1048" s="125" t="s">
        <v>1188</v>
      </c>
      <c r="E1048" s="178" t="s">
        <v>740</v>
      </c>
      <c r="F1048" s="189"/>
      <c r="G1048" s="130" t="s">
        <v>307</v>
      </c>
      <c r="H1048" s="97">
        <v>203500</v>
      </c>
      <c r="I1048" s="103">
        <v>54690</v>
      </c>
      <c r="J1048" s="104">
        <v>148810</v>
      </c>
      <c r="K1048" s="119" t="str">
        <f>C1048 &amp; D1048 &amp;E1048 &amp; F1048 &amp; G1048</f>
        <v>00010040860270066300</v>
      </c>
      <c r="L1048" s="107" t="s">
        <v>1218</v>
      </c>
    </row>
    <row r="1049" spans="1:12">
      <c r="A1049" s="100" t="s">
        <v>1169</v>
      </c>
      <c r="B1049" s="101" t="s">
        <v>7</v>
      </c>
      <c r="C1049" s="102" t="s">
        <v>72</v>
      </c>
      <c r="D1049" s="125" t="s">
        <v>1188</v>
      </c>
      <c r="E1049" s="178" t="s">
        <v>740</v>
      </c>
      <c r="F1049" s="189"/>
      <c r="G1049" s="130" t="s">
        <v>1171</v>
      </c>
      <c r="H1049" s="97">
        <v>203500</v>
      </c>
      <c r="I1049" s="103">
        <v>54690</v>
      </c>
      <c r="J1049" s="104">
        <v>148810</v>
      </c>
      <c r="K1049" s="119" t="str">
        <f>C1049 &amp; D1049 &amp;E1049 &amp; F1049 &amp; G1049</f>
        <v>00010040860270066310</v>
      </c>
      <c r="L1049" s="107" t="s">
        <v>1219</v>
      </c>
    </row>
    <row r="1050" spans="1:12" s="85" customFormat="1" ht="22.5">
      <c r="A1050" s="80" t="s">
        <v>1194</v>
      </c>
      <c r="B1050" s="79" t="s">
        <v>7</v>
      </c>
      <c r="C1050" s="122" t="s">
        <v>72</v>
      </c>
      <c r="D1050" s="126" t="s">
        <v>1188</v>
      </c>
      <c r="E1050" s="187" t="s">
        <v>740</v>
      </c>
      <c r="F1050" s="188"/>
      <c r="G1050" s="123" t="s">
        <v>1195</v>
      </c>
      <c r="H1050" s="81">
        <v>203500</v>
      </c>
      <c r="I1050" s="82">
        <v>54690</v>
      </c>
      <c r="J1050" s="83">
        <f>IF(IF(H1050="",0,H1050)=0,0,(IF(H1050&gt;0,IF(I1050&gt;H1050,0,H1050-I1050),IF(I1050&gt;H1050,H1050-I1050,0))))</f>
        <v>148810</v>
      </c>
      <c r="K1050" s="119" t="str">
        <f>C1050 &amp; D1050 &amp;E1050 &amp; F1050 &amp; G1050</f>
        <v>00010040860270066313</v>
      </c>
      <c r="L1050" s="84" t="str">
        <f>C1050 &amp; D1050 &amp;E1050 &amp; F1050 &amp; G1050</f>
        <v>00010040860270066313</v>
      </c>
    </row>
    <row r="1051" spans="1:12" ht="101.25">
      <c r="A1051" s="100" t="s">
        <v>627</v>
      </c>
      <c r="B1051" s="101" t="s">
        <v>7</v>
      </c>
      <c r="C1051" s="102" t="s">
        <v>72</v>
      </c>
      <c r="D1051" s="125" t="s">
        <v>1188</v>
      </c>
      <c r="E1051" s="178" t="s">
        <v>629</v>
      </c>
      <c r="F1051" s="189"/>
      <c r="G1051" s="130" t="s">
        <v>72</v>
      </c>
      <c r="H1051" s="97">
        <v>90000</v>
      </c>
      <c r="I1051" s="103">
        <v>35260.5</v>
      </c>
      <c r="J1051" s="104">
        <v>54739.5</v>
      </c>
      <c r="K1051" s="119" t="str">
        <f>C1051 &amp; D1051 &amp;E1051 &amp; F1051 &amp; G1051</f>
        <v>00010040860270067000</v>
      </c>
      <c r="L1051" s="107" t="s">
        <v>1220</v>
      </c>
    </row>
    <row r="1052" spans="1:12">
      <c r="A1052" s="100" t="s">
        <v>305</v>
      </c>
      <c r="B1052" s="101" t="s">
        <v>7</v>
      </c>
      <c r="C1052" s="102" t="s">
        <v>72</v>
      </c>
      <c r="D1052" s="125" t="s">
        <v>1188</v>
      </c>
      <c r="E1052" s="178" t="s">
        <v>629</v>
      </c>
      <c r="F1052" s="189"/>
      <c r="G1052" s="130" t="s">
        <v>307</v>
      </c>
      <c r="H1052" s="97">
        <v>90000</v>
      </c>
      <c r="I1052" s="103">
        <v>35260.5</v>
      </c>
      <c r="J1052" s="104">
        <v>54739.5</v>
      </c>
      <c r="K1052" s="119" t="str">
        <f>C1052 &amp; D1052 &amp;E1052 &amp; F1052 &amp; G1052</f>
        <v>00010040860270067300</v>
      </c>
      <c r="L1052" s="107" t="s">
        <v>1221</v>
      </c>
    </row>
    <row r="1053" spans="1:12">
      <c r="A1053" s="100" t="s">
        <v>1169</v>
      </c>
      <c r="B1053" s="101" t="s">
        <v>7</v>
      </c>
      <c r="C1053" s="102" t="s">
        <v>72</v>
      </c>
      <c r="D1053" s="125" t="s">
        <v>1188</v>
      </c>
      <c r="E1053" s="178" t="s">
        <v>629</v>
      </c>
      <c r="F1053" s="189"/>
      <c r="G1053" s="130" t="s">
        <v>1171</v>
      </c>
      <c r="H1053" s="97">
        <v>90000</v>
      </c>
      <c r="I1053" s="103">
        <v>35260.5</v>
      </c>
      <c r="J1053" s="104">
        <v>54739.5</v>
      </c>
      <c r="K1053" s="119" t="str">
        <f>C1053 &amp; D1053 &amp;E1053 &amp; F1053 &amp; G1053</f>
        <v>00010040860270067310</v>
      </c>
      <c r="L1053" s="107" t="s">
        <v>1222</v>
      </c>
    </row>
    <row r="1054" spans="1:12" s="85" customFormat="1" ht="22.5">
      <c r="A1054" s="80" t="s">
        <v>1194</v>
      </c>
      <c r="B1054" s="79" t="s">
        <v>7</v>
      </c>
      <c r="C1054" s="122" t="s">
        <v>72</v>
      </c>
      <c r="D1054" s="126" t="s">
        <v>1188</v>
      </c>
      <c r="E1054" s="187" t="s">
        <v>629</v>
      </c>
      <c r="F1054" s="188"/>
      <c r="G1054" s="123" t="s">
        <v>1195</v>
      </c>
      <c r="H1054" s="81">
        <v>90000</v>
      </c>
      <c r="I1054" s="82">
        <v>35260.5</v>
      </c>
      <c r="J1054" s="83">
        <f>IF(IF(H1054="",0,H1054)=0,0,(IF(H1054&gt;0,IF(I1054&gt;H1054,0,H1054-I1054),IF(I1054&gt;H1054,H1054-I1054,0))))</f>
        <v>54739.5</v>
      </c>
      <c r="K1054" s="119" t="str">
        <f>C1054 &amp; D1054 &amp;E1054 &amp; F1054 &amp; G1054</f>
        <v>00010040860270067313</v>
      </c>
      <c r="L1054" s="84" t="str">
        <f>C1054 &amp; D1054 &amp;E1054 &amp; F1054 &amp; G1054</f>
        <v>00010040860270067313</v>
      </c>
    </row>
    <row r="1055" spans="1:12" ht="78.75">
      <c r="A1055" s="100" t="s">
        <v>1223</v>
      </c>
      <c r="B1055" s="101" t="s">
        <v>7</v>
      </c>
      <c r="C1055" s="102" t="s">
        <v>72</v>
      </c>
      <c r="D1055" s="125" t="s">
        <v>1188</v>
      </c>
      <c r="E1055" s="178" t="s">
        <v>1225</v>
      </c>
      <c r="F1055" s="189"/>
      <c r="G1055" s="130" t="s">
        <v>72</v>
      </c>
      <c r="H1055" s="97">
        <v>16351700</v>
      </c>
      <c r="I1055" s="103">
        <v>7168323.9500000002</v>
      </c>
      <c r="J1055" s="104">
        <v>9183376.0500000007</v>
      </c>
      <c r="K1055" s="119" t="str">
        <f>C1055 &amp; D1055 &amp;E1055 &amp; F1055 &amp; G1055</f>
        <v>00010040860270130000</v>
      </c>
      <c r="L1055" s="107" t="s">
        <v>1224</v>
      </c>
    </row>
    <row r="1056" spans="1:12">
      <c r="A1056" s="100" t="s">
        <v>305</v>
      </c>
      <c r="B1056" s="101" t="s">
        <v>7</v>
      </c>
      <c r="C1056" s="102" t="s">
        <v>72</v>
      </c>
      <c r="D1056" s="125" t="s">
        <v>1188</v>
      </c>
      <c r="E1056" s="178" t="s">
        <v>1225</v>
      </c>
      <c r="F1056" s="189"/>
      <c r="G1056" s="130" t="s">
        <v>307</v>
      </c>
      <c r="H1056" s="97">
        <v>16351700</v>
      </c>
      <c r="I1056" s="103">
        <v>7168323.9500000002</v>
      </c>
      <c r="J1056" s="104">
        <v>9183376.0500000007</v>
      </c>
      <c r="K1056" s="119" t="str">
        <f>C1056 &amp; D1056 &amp;E1056 &amp; F1056 &amp; G1056</f>
        <v>00010040860270130300</v>
      </c>
      <c r="L1056" s="107" t="s">
        <v>1226</v>
      </c>
    </row>
    <row r="1057" spans="1:12">
      <c r="A1057" s="100" t="s">
        <v>1169</v>
      </c>
      <c r="B1057" s="101" t="s">
        <v>7</v>
      </c>
      <c r="C1057" s="102" t="s">
        <v>72</v>
      </c>
      <c r="D1057" s="125" t="s">
        <v>1188</v>
      </c>
      <c r="E1057" s="178" t="s">
        <v>1225</v>
      </c>
      <c r="F1057" s="189"/>
      <c r="G1057" s="130" t="s">
        <v>1171</v>
      </c>
      <c r="H1057" s="97">
        <v>10082500</v>
      </c>
      <c r="I1057" s="103">
        <v>4358241.7</v>
      </c>
      <c r="J1057" s="104">
        <v>5724258.2999999998</v>
      </c>
      <c r="K1057" s="119" t="str">
        <f>C1057 &amp; D1057 &amp;E1057 &amp; F1057 &amp; G1057</f>
        <v>00010040860270130310</v>
      </c>
      <c r="L1057" s="107" t="s">
        <v>1227</v>
      </c>
    </row>
    <row r="1058" spans="1:12" s="85" customFormat="1" ht="22.5">
      <c r="A1058" s="80" t="s">
        <v>1194</v>
      </c>
      <c r="B1058" s="79" t="s">
        <v>7</v>
      </c>
      <c r="C1058" s="122" t="s">
        <v>72</v>
      </c>
      <c r="D1058" s="126" t="s">
        <v>1188</v>
      </c>
      <c r="E1058" s="187" t="s">
        <v>1225</v>
      </c>
      <c r="F1058" s="188"/>
      <c r="G1058" s="123" t="s">
        <v>1195</v>
      </c>
      <c r="H1058" s="81">
        <v>10082500</v>
      </c>
      <c r="I1058" s="82">
        <v>4358241.7</v>
      </c>
      <c r="J1058" s="83">
        <f>IF(IF(H1058="",0,H1058)=0,0,(IF(H1058&gt;0,IF(I1058&gt;H1058,0,H1058-I1058),IF(I1058&gt;H1058,H1058-I1058,0))))</f>
        <v>5724258.2999999998</v>
      </c>
      <c r="K1058" s="119" t="str">
        <f>C1058 &amp; D1058 &amp;E1058 &amp; F1058 &amp; G1058</f>
        <v>00010040860270130313</v>
      </c>
      <c r="L1058" s="84" t="str">
        <f>C1058 &amp; D1058 &amp;E1058 &amp; F1058 &amp; G1058</f>
        <v>00010040860270130313</v>
      </c>
    </row>
    <row r="1059" spans="1:12" ht="22.5">
      <c r="A1059" s="100" t="s">
        <v>1181</v>
      </c>
      <c r="B1059" s="101" t="s">
        <v>7</v>
      </c>
      <c r="C1059" s="102" t="s">
        <v>72</v>
      </c>
      <c r="D1059" s="125" t="s">
        <v>1188</v>
      </c>
      <c r="E1059" s="178" t="s">
        <v>1225</v>
      </c>
      <c r="F1059" s="189"/>
      <c r="G1059" s="130" t="s">
        <v>1183</v>
      </c>
      <c r="H1059" s="97">
        <v>6269200</v>
      </c>
      <c r="I1059" s="103">
        <v>2810082.25</v>
      </c>
      <c r="J1059" s="104">
        <v>3459117.75</v>
      </c>
      <c r="K1059" s="119" t="str">
        <f>C1059 &amp; D1059 &amp;E1059 &amp; F1059 &amp; G1059</f>
        <v>00010040860270130320</v>
      </c>
      <c r="L1059" s="107" t="s">
        <v>1228</v>
      </c>
    </row>
    <row r="1060" spans="1:12" s="85" customFormat="1" ht="22.5">
      <c r="A1060" s="80" t="s">
        <v>1229</v>
      </c>
      <c r="B1060" s="79" t="s">
        <v>7</v>
      </c>
      <c r="C1060" s="122" t="s">
        <v>72</v>
      </c>
      <c r="D1060" s="126" t="s">
        <v>1188</v>
      </c>
      <c r="E1060" s="187" t="s">
        <v>1225</v>
      </c>
      <c r="F1060" s="188"/>
      <c r="G1060" s="123" t="s">
        <v>1230</v>
      </c>
      <c r="H1060" s="81">
        <v>6269200</v>
      </c>
      <c r="I1060" s="82">
        <v>2810082.25</v>
      </c>
      <c r="J1060" s="83">
        <f>IF(IF(H1060="",0,H1060)=0,0,(IF(H1060&gt;0,IF(I1060&gt;H1060,0,H1060-I1060),IF(I1060&gt;H1060,H1060-I1060,0))))</f>
        <v>3459117.75</v>
      </c>
      <c r="K1060" s="119" t="str">
        <f>C1060 &amp; D1060 &amp;E1060 &amp; F1060 &amp; G1060</f>
        <v>00010040860270130323</v>
      </c>
      <c r="L1060" s="84" t="str">
        <f>C1060 &amp; D1060 &amp;E1060 &amp; F1060 &amp; G1060</f>
        <v>00010040860270130323</v>
      </c>
    </row>
    <row r="1061" spans="1:12">
      <c r="A1061" s="100" t="s">
        <v>1231</v>
      </c>
      <c r="B1061" s="101" t="s">
        <v>7</v>
      </c>
      <c r="C1061" s="102" t="s">
        <v>72</v>
      </c>
      <c r="D1061" s="125" t="s">
        <v>1233</v>
      </c>
      <c r="E1061" s="178" t="s">
        <v>122</v>
      </c>
      <c r="F1061" s="189"/>
      <c r="G1061" s="130" t="s">
        <v>72</v>
      </c>
      <c r="H1061" s="97">
        <v>30868885</v>
      </c>
      <c r="I1061" s="103">
        <v>11496432.08</v>
      </c>
      <c r="J1061" s="104">
        <v>19372452.920000002</v>
      </c>
      <c r="K1061" s="119" t="str">
        <f>C1061 &amp; D1061 &amp;E1061 &amp; F1061 &amp; G1061</f>
        <v>00011000000000000000</v>
      </c>
      <c r="L1061" s="107" t="s">
        <v>1232</v>
      </c>
    </row>
    <row r="1062" spans="1:12">
      <c r="A1062" s="100" t="s">
        <v>1234</v>
      </c>
      <c r="B1062" s="101" t="s">
        <v>7</v>
      </c>
      <c r="C1062" s="102" t="s">
        <v>72</v>
      </c>
      <c r="D1062" s="125" t="s">
        <v>1236</v>
      </c>
      <c r="E1062" s="178" t="s">
        <v>122</v>
      </c>
      <c r="F1062" s="189"/>
      <c r="G1062" s="130" t="s">
        <v>72</v>
      </c>
      <c r="H1062" s="97">
        <v>30868885</v>
      </c>
      <c r="I1062" s="103">
        <v>11496432.08</v>
      </c>
      <c r="J1062" s="104">
        <v>19372452.920000002</v>
      </c>
      <c r="K1062" s="119" t="str">
        <f>C1062 &amp; D1062 &amp;E1062 &amp; F1062 &amp; G1062</f>
        <v>00011010000000000000</v>
      </c>
      <c r="L1062" s="107" t="s">
        <v>1235</v>
      </c>
    </row>
    <row r="1063" spans="1:12" ht="33.75">
      <c r="A1063" s="100" t="s">
        <v>1237</v>
      </c>
      <c r="B1063" s="101" t="s">
        <v>7</v>
      </c>
      <c r="C1063" s="102" t="s">
        <v>72</v>
      </c>
      <c r="D1063" s="125" t="s">
        <v>1236</v>
      </c>
      <c r="E1063" s="178" t="s">
        <v>1239</v>
      </c>
      <c r="F1063" s="189"/>
      <c r="G1063" s="130" t="s">
        <v>72</v>
      </c>
      <c r="H1063" s="97">
        <v>10000</v>
      </c>
      <c r="I1063" s="103">
        <v>0</v>
      </c>
      <c r="J1063" s="104">
        <v>10000</v>
      </c>
      <c r="K1063" s="119" t="str">
        <f>C1063 &amp; D1063 &amp;E1063 &amp; F1063 &amp; G1063</f>
        <v>00011010400110180000</v>
      </c>
      <c r="L1063" s="107" t="s">
        <v>1238</v>
      </c>
    </row>
    <row r="1064" spans="1:12" ht="22.5">
      <c r="A1064" s="100" t="s">
        <v>328</v>
      </c>
      <c r="B1064" s="101" t="s">
        <v>7</v>
      </c>
      <c r="C1064" s="102" t="s">
        <v>72</v>
      </c>
      <c r="D1064" s="125" t="s">
        <v>1236</v>
      </c>
      <c r="E1064" s="178" t="s">
        <v>1239</v>
      </c>
      <c r="F1064" s="189"/>
      <c r="G1064" s="130" t="s">
        <v>330</v>
      </c>
      <c r="H1064" s="97">
        <v>10000</v>
      </c>
      <c r="I1064" s="103">
        <v>0</v>
      </c>
      <c r="J1064" s="104">
        <v>10000</v>
      </c>
      <c r="K1064" s="119" t="str">
        <f>C1064 &amp; D1064 &amp;E1064 &amp; F1064 &amp; G1064</f>
        <v>00011010400110180600</v>
      </c>
      <c r="L1064" s="107" t="s">
        <v>1240</v>
      </c>
    </row>
    <row r="1065" spans="1:12">
      <c r="A1065" s="100" t="s">
        <v>544</v>
      </c>
      <c r="B1065" s="101" t="s">
        <v>7</v>
      </c>
      <c r="C1065" s="102" t="s">
        <v>72</v>
      </c>
      <c r="D1065" s="125" t="s">
        <v>1236</v>
      </c>
      <c r="E1065" s="178" t="s">
        <v>1239</v>
      </c>
      <c r="F1065" s="189"/>
      <c r="G1065" s="130" t="s">
        <v>13</v>
      </c>
      <c r="H1065" s="97">
        <v>10000</v>
      </c>
      <c r="I1065" s="103">
        <v>0</v>
      </c>
      <c r="J1065" s="104">
        <v>10000</v>
      </c>
      <c r="K1065" s="119" t="str">
        <f>C1065 &amp; D1065 &amp;E1065 &amp; F1065 &amp; G1065</f>
        <v>00011010400110180620</v>
      </c>
      <c r="L1065" s="107" t="s">
        <v>1241</v>
      </c>
    </row>
    <row r="1066" spans="1:12" s="85" customFormat="1" ht="45">
      <c r="A1066" s="80" t="s">
        <v>595</v>
      </c>
      <c r="B1066" s="79" t="s">
        <v>7</v>
      </c>
      <c r="C1066" s="122" t="s">
        <v>72</v>
      </c>
      <c r="D1066" s="126" t="s">
        <v>1236</v>
      </c>
      <c r="E1066" s="187" t="s">
        <v>1239</v>
      </c>
      <c r="F1066" s="188"/>
      <c r="G1066" s="123" t="s">
        <v>596</v>
      </c>
      <c r="H1066" s="81">
        <v>10000</v>
      </c>
      <c r="I1066" s="82">
        <v>0</v>
      </c>
      <c r="J1066" s="83">
        <f>IF(IF(H1066="",0,H1066)=0,0,(IF(H1066&gt;0,IF(I1066&gt;H1066,0,H1066-I1066),IF(I1066&gt;H1066,H1066-I1066,0))))</f>
        <v>10000</v>
      </c>
      <c r="K1066" s="119" t="str">
        <f>C1066 &amp; D1066 &amp;E1066 &amp; F1066 &amp; G1066</f>
        <v>00011010400110180621</v>
      </c>
      <c r="L1066" s="84" t="str">
        <f>C1066 &amp; D1066 &amp;E1066 &amp; F1066 &amp; G1066</f>
        <v>00011010400110180621</v>
      </c>
    </row>
    <row r="1067" spans="1:12" ht="33.75">
      <c r="A1067" s="100" t="s">
        <v>1242</v>
      </c>
      <c r="B1067" s="101" t="s">
        <v>7</v>
      </c>
      <c r="C1067" s="102" t="s">
        <v>72</v>
      </c>
      <c r="D1067" s="125" t="s">
        <v>1236</v>
      </c>
      <c r="E1067" s="178" t="s">
        <v>1244</v>
      </c>
      <c r="F1067" s="189"/>
      <c r="G1067" s="130" t="s">
        <v>72</v>
      </c>
      <c r="H1067" s="97">
        <v>8799400</v>
      </c>
      <c r="I1067" s="103">
        <v>3236495.6</v>
      </c>
      <c r="J1067" s="104">
        <v>5562904.4000000004</v>
      </c>
      <c r="K1067" s="119" t="str">
        <f>C1067 &amp; D1067 &amp;E1067 &amp; F1067 &amp; G1067</f>
        <v>00011010400201101000</v>
      </c>
      <c r="L1067" s="107" t="s">
        <v>1243</v>
      </c>
    </row>
    <row r="1068" spans="1:12" ht="22.5">
      <c r="A1068" s="100" t="s">
        <v>328</v>
      </c>
      <c r="B1068" s="101" t="s">
        <v>7</v>
      </c>
      <c r="C1068" s="102" t="s">
        <v>72</v>
      </c>
      <c r="D1068" s="125" t="s">
        <v>1236</v>
      </c>
      <c r="E1068" s="178" t="s">
        <v>1244</v>
      </c>
      <c r="F1068" s="189"/>
      <c r="G1068" s="130" t="s">
        <v>330</v>
      </c>
      <c r="H1068" s="97">
        <v>8799400</v>
      </c>
      <c r="I1068" s="103">
        <v>3236495.6</v>
      </c>
      <c r="J1068" s="104">
        <v>5562904.4000000004</v>
      </c>
      <c r="K1068" s="119" t="str">
        <f>C1068 &amp; D1068 &amp;E1068 &amp; F1068 &amp; G1068</f>
        <v>00011010400201101600</v>
      </c>
      <c r="L1068" s="107" t="s">
        <v>1245</v>
      </c>
    </row>
    <row r="1069" spans="1:12">
      <c r="A1069" s="100" t="s">
        <v>544</v>
      </c>
      <c r="B1069" s="101" t="s">
        <v>7</v>
      </c>
      <c r="C1069" s="102" t="s">
        <v>72</v>
      </c>
      <c r="D1069" s="125" t="s">
        <v>1236</v>
      </c>
      <c r="E1069" s="178" t="s">
        <v>1244</v>
      </c>
      <c r="F1069" s="189"/>
      <c r="G1069" s="130" t="s">
        <v>13</v>
      </c>
      <c r="H1069" s="97">
        <v>8799400</v>
      </c>
      <c r="I1069" s="103">
        <v>3236495.6</v>
      </c>
      <c r="J1069" s="104">
        <v>5562904.4000000004</v>
      </c>
      <c r="K1069" s="119" t="str">
        <f>C1069 &amp; D1069 &amp;E1069 &amp; F1069 &amp; G1069</f>
        <v>00011010400201101620</v>
      </c>
      <c r="L1069" s="107" t="s">
        <v>1246</v>
      </c>
    </row>
    <row r="1070" spans="1:12" s="85" customFormat="1" ht="45">
      <c r="A1070" s="80" t="s">
        <v>595</v>
      </c>
      <c r="B1070" s="79" t="s">
        <v>7</v>
      </c>
      <c r="C1070" s="122" t="s">
        <v>72</v>
      </c>
      <c r="D1070" s="126" t="s">
        <v>1236</v>
      </c>
      <c r="E1070" s="187" t="s">
        <v>1244</v>
      </c>
      <c r="F1070" s="188"/>
      <c r="G1070" s="123" t="s">
        <v>596</v>
      </c>
      <c r="H1070" s="81">
        <v>8799400</v>
      </c>
      <c r="I1070" s="82">
        <v>3236495.6</v>
      </c>
      <c r="J1070" s="83">
        <f>IF(IF(H1070="",0,H1070)=0,0,(IF(H1070&gt;0,IF(I1070&gt;H1070,0,H1070-I1070),IF(I1070&gt;H1070,H1070-I1070,0))))</f>
        <v>5562904.4000000004</v>
      </c>
      <c r="K1070" s="119" t="str">
        <f>C1070 &amp; D1070 &amp;E1070 &amp; F1070 &amp; G1070</f>
        <v>00011010400201101621</v>
      </c>
      <c r="L1070" s="84" t="str">
        <f>C1070 &amp; D1070 &amp;E1070 &amp; F1070 &amp; G1070</f>
        <v>00011010400201101621</v>
      </c>
    </row>
    <row r="1071" spans="1:12" ht="33.75">
      <c r="A1071" s="100" t="s">
        <v>1247</v>
      </c>
      <c r="B1071" s="101" t="s">
        <v>7</v>
      </c>
      <c r="C1071" s="102" t="s">
        <v>72</v>
      </c>
      <c r="D1071" s="125" t="s">
        <v>1236</v>
      </c>
      <c r="E1071" s="178" t="s">
        <v>1249</v>
      </c>
      <c r="F1071" s="189"/>
      <c r="G1071" s="130" t="s">
        <v>72</v>
      </c>
      <c r="H1071" s="97">
        <v>2657418.7999999998</v>
      </c>
      <c r="I1071" s="103">
        <v>1085191.19</v>
      </c>
      <c r="J1071" s="104">
        <v>1572227.61</v>
      </c>
      <c r="K1071" s="119" t="str">
        <f>C1071 &amp; D1071 &amp;E1071 &amp; F1071 &amp; G1071</f>
        <v>00011010400201102000</v>
      </c>
      <c r="L1071" s="107" t="s">
        <v>1248</v>
      </c>
    </row>
    <row r="1072" spans="1:12" ht="22.5">
      <c r="A1072" s="100" t="s">
        <v>328</v>
      </c>
      <c r="B1072" s="101" t="s">
        <v>7</v>
      </c>
      <c r="C1072" s="102" t="s">
        <v>72</v>
      </c>
      <c r="D1072" s="125" t="s">
        <v>1236</v>
      </c>
      <c r="E1072" s="178" t="s">
        <v>1249</v>
      </c>
      <c r="F1072" s="189"/>
      <c r="G1072" s="130" t="s">
        <v>330</v>
      </c>
      <c r="H1072" s="97">
        <v>2657418.7999999998</v>
      </c>
      <c r="I1072" s="103">
        <v>1085191.19</v>
      </c>
      <c r="J1072" s="104">
        <v>1572227.61</v>
      </c>
      <c r="K1072" s="119" t="str">
        <f>C1072 &amp; D1072 &amp;E1072 &amp; F1072 &amp; G1072</f>
        <v>00011010400201102600</v>
      </c>
      <c r="L1072" s="107" t="s">
        <v>1250</v>
      </c>
    </row>
    <row r="1073" spans="1:12">
      <c r="A1073" s="100" t="s">
        <v>544</v>
      </c>
      <c r="B1073" s="101" t="s">
        <v>7</v>
      </c>
      <c r="C1073" s="102" t="s">
        <v>72</v>
      </c>
      <c r="D1073" s="125" t="s">
        <v>1236</v>
      </c>
      <c r="E1073" s="178" t="s">
        <v>1249</v>
      </c>
      <c r="F1073" s="189"/>
      <c r="G1073" s="130" t="s">
        <v>13</v>
      </c>
      <c r="H1073" s="97">
        <v>2657418.7999999998</v>
      </c>
      <c r="I1073" s="103">
        <v>1085191.19</v>
      </c>
      <c r="J1073" s="104">
        <v>1572227.61</v>
      </c>
      <c r="K1073" s="119" t="str">
        <f>C1073 &amp; D1073 &amp;E1073 &amp; F1073 &amp; G1073</f>
        <v>00011010400201102620</v>
      </c>
      <c r="L1073" s="107" t="s">
        <v>1251</v>
      </c>
    </row>
    <row r="1074" spans="1:12" s="85" customFormat="1" ht="45">
      <c r="A1074" s="80" t="s">
        <v>595</v>
      </c>
      <c r="B1074" s="79" t="s">
        <v>7</v>
      </c>
      <c r="C1074" s="122" t="s">
        <v>72</v>
      </c>
      <c r="D1074" s="126" t="s">
        <v>1236</v>
      </c>
      <c r="E1074" s="187" t="s">
        <v>1249</v>
      </c>
      <c r="F1074" s="188"/>
      <c r="G1074" s="123" t="s">
        <v>596</v>
      </c>
      <c r="H1074" s="81">
        <v>2657418.7999999998</v>
      </c>
      <c r="I1074" s="82">
        <v>1085191.19</v>
      </c>
      <c r="J1074" s="83">
        <f>IF(IF(H1074="",0,H1074)=0,0,(IF(H1074&gt;0,IF(I1074&gt;H1074,0,H1074-I1074),IF(I1074&gt;H1074,H1074-I1074,0))))</f>
        <v>1572227.61</v>
      </c>
      <c r="K1074" s="119" t="str">
        <f>C1074 &amp; D1074 &amp;E1074 &amp; F1074 &amp; G1074</f>
        <v>00011010400201102621</v>
      </c>
      <c r="L1074" s="84" t="str">
        <f>C1074 &amp; D1074 &amp;E1074 &amp; F1074 &amp; G1074</f>
        <v>00011010400201102621</v>
      </c>
    </row>
    <row r="1075" spans="1:12" ht="33.75">
      <c r="A1075" s="100" t="s">
        <v>1252</v>
      </c>
      <c r="B1075" s="101" t="s">
        <v>7</v>
      </c>
      <c r="C1075" s="102" t="s">
        <v>72</v>
      </c>
      <c r="D1075" s="125" t="s">
        <v>1236</v>
      </c>
      <c r="E1075" s="178" t="s">
        <v>1254</v>
      </c>
      <c r="F1075" s="189"/>
      <c r="G1075" s="130" t="s">
        <v>72</v>
      </c>
      <c r="H1075" s="97">
        <v>500000</v>
      </c>
      <c r="I1075" s="103">
        <v>160000</v>
      </c>
      <c r="J1075" s="104">
        <v>340000</v>
      </c>
      <c r="K1075" s="119" t="str">
        <f>C1075 &amp; D1075 &amp;E1075 &amp; F1075 &amp; G1075</f>
        <v>00011010400201103000</v>
      </c>
      <c r="L1075" s="107" t="s">
        <v>1253</v>
      </c>
    </row>
    <row r="1076" spans="1:12" ht="22.5">
      <c r="A1076" s="100" t="s">
        <v>328</v>
      </c>
      <c r="B1076" s="101" t="s">
        <v>7</v>
      </c>
      <c r="C1076" s="102" t="s">
        <v>72</v>
      </c>
      <c r="D1076" s="125" t="s">
        <v>1236</v>
      </c>
      <c r="E1076" s="178" t="s">
        <v>1254</v>
      </c>
      <c r="F1076" s="189"/>
      <c r="G1076" s="130" t="s">
        <v>330</v>
      </c>
      <c r="H1076" s="97">
        <v>500000</v>
      </c>
      <c r="I1076" s="103">
        <v>160000</v>
      </c>
      <c r="J1076" s="104">
        <v>340000</v>
      </c>
      <c r="K1076" s="119" t="str">
        <f>C1076 &amp; D1076 &amp;E1076 &amp; F1076 &amp; G1076</f>
        <v>00011010400201103600</v>
      </c>
      <c r="L1076" s="107" t="s">
        <v>1255</v>
      </c>
    </row>
    <row r="1077" spans="1:12">
      <c r="A1077" s="100" t="s">
        <v>544</v>
      </c>
      <c r="B1077" s="101" t="s">
        <v>7</v>
      </c>
      <c r="C1077" s="102" t="s">
        <v>72</v>
      </c>
      <c r="D1077" s="125" t="s">
        <v>1236</v>
      </c>
      <c r="E1077" s="178" t="s">
        <v>1254</v>
      </c>
      <c r="F1077" s="189"/>
      <c r="G1077" s="130" t="s">
        <v>13</v>
      </c>
      <c r="H1077" s="97">
        <v>500000</v>
      </c>
      <c r="I1077" s="103">
        <v>160000</v>
      </c>
      <c r="J1077" s="104">
        <v>340000</v>
      </c>
      <c r="K1077" s="119" t="str">
        <f>C1077 &amp; D1077 &amp;E1077 &amp; F1077 &amp; G1077</f>
        <v>00011010400201103620</v>
      </c>
      <c r="L1077" s="107" t="s">
        <v>1256</v>
      </c>
    </row>
    <row r="1078" spans="1:12" s="85" customFormat="1" ht="45">
      <c r="A1078" s="80" t="s">
        <v>595</v>
      </c>
      <c r="B1078" s="79" t="s">
        <v>7</v>
      </c>
      <c r="C1078" s="122" t="s">
        <v>72</v>
      </c>
      <c r="D1078" s="126" t="s">
        <v>1236</v>
      </c>
      <c r="E1078" s="187" t="s">
        <v>1254</v>
      </c>
      <c r="F1078" s="188"/>
      <c r="G1078" s="123" t="s">
        <v>596</v>
      </c>
      <c r="H1078" s="81">
        <v>500000</v>
      </c>
      <c r="I1078" s="82">
        <v>160000</v>
      </c>
      <c r="J1078" s="83">
        <f>IF(IF(H1078="",0,H1078)=0,0,(IF(H1078&gt;0,IF(I1078&gt;H1078,0,H1078-I1078),IF(I1078&gt;H1078,H1078-I1078,0))))</f>
        <v>340000</v>
      </c>
      <c r="K1078" s="119" t="str">
        <f>C1078 &amp; D1078 &amp;E1078 &amp; F1078 &amp; G1078</f>
        <v>00011010400201103621</v>
      </c>
      <c r="L1078" s="84" t="str">
        <f>C1078 &amp; D1078 &amp;E1078 &amp; F1078 &amp; G1078</f>
        <v>00011010400201103621</v>
      </c>
    </row>
    <row r="1079" spans="1:12" ht="22.5">
      <c r="A1079" s="100" t="s">
        <v>1257</v>
      </c>
      <c r="B1079" s="101" t="s">
        <v>7</v>
      </c>
      <c r="C1079" s="102" t="s">
        <v>72</v>
      </c>
      <c r="D1079" s="125" t="s">
        <v>1236</v>
      </c>
      <c r="E1079" s="178" t="s">
        <v>1259</v>
      </c>
      <c r="F1079" s="189"/>
      <c r="G1079" s="130" t="s">
        <v>72</v>
      </c>
      <c r="H1079" s="97">
        <v>5044970</v>
      </c>
      <c r="I1079" s="103">
        <v>1174306</v>
      </c>
      <c r="J1079" s="104">
        <v>3870664</v>
      </c>
      <c r="K1079" s="119" t="str">
        <f>C1079 &amp; D1079 &amp;E1079 &amp; F1079 &amp; G1079</f>
        <v>00011010400201104000</v>
      </c>
      <c r="L1079" s="107" t="s">
        <v>1258</v>
      </c>
    </row>
    <row r="1080" spans="1:12" ht="22.5">
      <c r="A1080" s="100" t="s">
        <v>328</v>
      </c>
      <c r="B1080" s="101" t="s">
        <v>7</v>
      </c>
      <c r="C1080" s="102" t="s">
        <v>72</v>
      </c>
      <c r="D1080" s="125" t="s">
        <v>1236</v>
      </c>
      <c r="E1080" s="178" t="s">
        <v>1259</v>
      </c>
      <c r="F1080" s="189"/>
      <c r="G1080" s="130" t="s">
        <v>330</v>
      </c>
      <c r="H1080" s="97">
        <v>5044970</v>
      </c>
      <c r="I1080" s="103">
        <v>1174306</v>
      </c>
      <c r="J1080" s="104">
        <v>3870664</v>
      </c>
      <c r="K1080" s="119" t="str">
        <f>C1080 &amp; D1080 &amp;E1080 &amp; F1080 &amp; G1080</f>
        <v>00011010400201104600</v>
      </c>
      <c r="L1080" s="107" t="s">
        <v>1260</v>
      </c>
    </row>
    <row r="1081" spans="1:12">
      <c r="A1081" s="100" t="s">
        <v>544</v>
      </c>
      <c r="B1081" s="101" t="s">
        <v>7</v>
      </c>
      <c r="C1081" s="102" t="s">
        <v>72</v>
      </c>
      <c r="D1081" s="125" t="s">
        <v>1236</v>
      </c>
      <c r="E1081" s="178" t="s">
        <v>1259</v>
      </c>
      <c r="F1081" s="189"/>
      <c r="G1081" s="130" t="s">
        <v>13</v>
      </c>
      <c r="H1081" s="97">
        <v>5044970</v>
      </c>
      <c r="I1081" s="103">
        <v>1174306</v>
      </c>
      <c r="J1081" s="104">
        <v>3870664</v>
      </c>
      <c r="K1081" s="119" t="str">
        <f>C1081 &amp; D1081 &amp;E1081 &amp; F1081 &amp; G1081</f>
        <v>00011010400201104620</v>
      </c>
      <c r="L1081" s="107" t="s">
        <v>1261</v>
      </c>
    </row>
    <row r="1082" spans="1:12" s="85" customFormat="1" ht="45">
      <c r="A1082" s="80" t="s">
        <v>595</v>
      </c>
      <c r="B1082" s="79" t="s">
        <v>7</v>
      </c>
      <c r="C1082" s="122" t="s">
        <v>72</v>
      </c>
      <c r="D1082" s="126" t="s">
        <v>1236</v>
      </c>
      <c r="E1082" s="187" t="s">
        <v>1259</v>
      </c>
      <c r="F1082" s="188"/>
      <c r="G1082" s="123" t="s">
        <v>596</v>
      </c>
      <c r="H1082" s="81">
        <v>5044970</v>
      </c>
      <c r="I1082" s="82">
        <v>1174306</v>
      </c>
      <c r="J1082" s="83">
        <f>IF(IF(H1082="",0,H1082)=0,0,(IF(H1082&gt;0,IF(I1082&gt;H1082,0,H1082-I1082),IF(I1082&gt;H1082,H1082-I1082,0))))</f>
        <v>3870664</v>
      </c>
      <c r="K1082" s="119" t="str">
        <f>C1082 &amp; D1082 &amp;E1082 &amp; F1082 &amp; G1082</f>
        <v>00011010400201104621</v>
      </c>
      <c r="L1082" s="84" t="str">
        <f>C1082 &amp; D1082 &amp;E1082 &amp; F1082 &amp; G1082</f>
        <v>00011010400201104621</v>
      </c>
    </row>
    <row r="1083" spans="1:12">
      <c r="A1083" s="100" t="s">
        <v>1262</v>
      </c>
      <c r="B1083" s="101" t="s">
        <v>7</v>
      </c>
      <c r="C1083" s="102" t="s">
        <v>72</v>
      </c>
      <c r="D1083" s="125" t="s">
        <v>1236</v>
      </c>
      <c r="E1083" s="178" t="s">
        <v>1264</v>
      </c>
      <c r="F1083" s="189"/>
      <c r="G1083" s="130" t="s">
        <v>72</v>
      </c>
      <c r="H1083" s="97">
        <v>254600</v>
      </c>
      <c r="I1083" s="103">
        <v>92342.19</v>
      </c>
      <c r="J1083" s="104">
        <v>162257.81</v>
      </c>
      <c r="K1083" s="119" t="str">
        <f>C1083 &amp; D1083 &amp;E1083 &amp; F1083 &amp; G1083</f>
        <v>00011010400201111000</v>
      </c>
      <c r="L1083" s="107" t="s">
        <v>1263</v>
      </c>
    </row>
    <row r="1084" spans="1:12" ht="22.5">
      <c r="A1084" s="100" t="s">
        <v>328</v>
      </c>
      <c r="B1084" s="101" t="s">
        <v>7</v>
      </c>
      <c r="C1084" s="102" t="s">
        <v>72</v>
      </c>
      <c r="D1084" s="125" t="s">
        <v>1236</v>
      </c>
      <c r="E1084" s="178" t="s">
        <v>1264</v>
      </c>
      <c r="F1084" s="189"/>
      <c r="G1084" s="130" t="s">
        <v>330</v>
      </c>
      <c r="H1084" s="97">
        <v>254600</v>
      </c>
      <c r="I1084" s="103">
        <v>92342.19</v>
      </c>
      <c r="J1084" s="104">
        <v>162257.81</v>
      </c>
      <c r="K1084" s="119" t="str">
        <f>C1084 &amp; D1084 &amp;E1084 &amp; F1084 &amp; G1084</f>
        <v>00011010400201111600</v>
      </c>
      <c r="L1084" s="107" t="s">
        <v>1265</v>
      </c>
    </row>
    <row r="1085" spans="1:12">
      <c r="A1085" s="100" t="s">
        <v>544</v>
      </c>
      <c r="B1085" s="101" t="s">
        <v>7</v>
      </c>
      <c r="C1085" s="102" t="s">
        <v>72</v>
      </c>
      <c r="D1085" s="125" t="s">
        <v>1236</v>
      </c>
      <c r="E1085" s="178" t="s">
        <v>1264</v>
      </c>
      <c r="F1085" s="189"/>
      <c r="G1085" s="130" t="s">
        <v>13</v>
      </c>
      <c r="H1085" s="97">
        <v>254600</v>
      </c>
      <c r="I1085" s="103">
        <v>92342.19</v>
      </c>
      <c r="J1085" s="104">
        <v>162257.81</v>
      </c>
      <c r="K1085" s="119" t="str">
        <f>C1085 &amp; D1085 &amp;E1085 &amp; F1085 &amp; G1085</f>
        <v>00011010400201111620</v>
      </c>
      <c r="L1085" s="107" t="s">
        <v>1266</v>
      </c>
    </row>
    <row r="1086" spans="1:12" s="85" customFormat="1" ht="45">
      <c r="A1086" s="80" t="s">
        <v>595</v>
      </c>
      <c r="B1086" s="79" t="s">
        <v>7</v>
      </c>
      <c r="C1086" s="122" t="s">
        <v>72</v>
      </c>
      <c r="D1086" s="126" t="s">
        <v>1236</v>
      </c>
      <c r="E1086" s="187" t="s">
        <v>1264</v>
      </c>
      <c r="F1086" s="188"/>
      <c r="G1086" s="123" t="s">
        <v>596</v>
      </c>
      <c r="H1086" s="81">
        <v>254600</v>
      </c>
      <c r="I1086" s="82">
        <v>92342.19</v>
      </c>
      <c r="J1086" s="83">
        <f>IF(IF(H1086="",0,H1086)=0,0,(IF(H1086&gt;0,IF(I1086&gt;H1086,0,H1086-I1086),IF(I1086&gt;H1086,H1086-I1086,0))))</f>
        <v>162257.81</v>
      </c>
      <c r="K1086" s="119" t="str">
        <f>C1086 &amp; D1086 &amp;E1086 &amp; F1086 &amp; G1086</f>
        <v>00011010400201111621</v>
      </c>
      <c r="L1086" s="84" t="str">
        <f>C1086 &amp; D1086 &amp;E1086 &amp; F1086 &amp; G1086</f>
        <v>00011010400201111621</v>
      </c>
    </row>
    <row r="1087" spans="1:12" ht="22.5">
      <c r="A1087" s="100" t="s">
        <v>1267</v>
      </c>
      <c r="B1087" s="101" t="s">
        <v>7</v>
      </c>
      <c r="C1087" s="102" t="s">
        <v>72</v>
      </c>
      <c r="D1087" s="125" t="s">
        <v>1236</v>
      </c>
      <c r="E1087" s="178" t="s">
        <v>1269</v>
      </c>
      <c r="F1087" s="189"/>
      <c r="G1087" s="130" t="s">
        <v>72</v>
      </c>
      <c r="H1087" s="97">
        <v>76900</v>
      </c>
      <c r="I1087" s="103">
        <v>23824.42</v>
      </c>
      <c r="J1087" s="104">
        <v>53075.58</v>
      </c>
      <c r="K1087" s="119" t="str">
        <f>C1087 &amp; D1087 &amp;E1087 &amp; F1087 &amp; G1087</f>
        <v>00011010400201112000</v>
      </c>
      <c r="L1087" s="107" t="s">
        <v>1268</v>
      </c>
    </row>
    <row r="1088" spans="1:12" ht="22.5">
      <c r="A1088" s="100" t="s">
        <v>328</v>
      </c>
      <c r="B1088" s="101" t="s">
        <v>7</v>
      </c>
      <c r="C1088" s="102" t="s">
        <v>72</v>
      </c>
      <c r="D1088" s="125" t="s">
        <v>1236</v>
      </c>
      <c r="E1088" s="178" t="s">
        <v>1269</v>
      </c>
      <c r="F1088" s="189"/>
      <c r="G1088" s="130" t="s">
        <v>330</v>
      </c>
      <c r="H1088" s="97">
        <v>76900</v>
      </c>
      <c r="I1088" s="103">
        <v>23824.42</v>
      </c>
      <c r="J1088" s="104">
        <v>53075.58</v>
      </c>
      <c r="K1088" s="119" t="str">
        <f>C1088 &amp; D1088 &amp;E1088 &amp; F1088 &amp; G1088</f>
        <v>00011010400201112600</v>
      </c>
      <c r="L1088" s="107" t="s">
        <v>1270</v>
      </c>
    </row>
    <row r="1089" spans="1:12">
      <c r="A1089" s="100" t="s">
        <v>544</v>
      </c>
      <c r="B1089" s="101" t="s">
        <v>7</v>
      </c>
      <c r="C1089" s="102" t="s">
        <v>72</v>
      </c>
      <c r="D1089" s="125" t="s">
        <v>1236</v>
      </c>
      <c r="E1089" s="178" t="s">
        <v>1269</v>
      </c>
      <c r="F1089" s="189"/>
      <c r="G1089" s="130" t="s">
        <v>13</v>
      </c>
      <c r="H1089" s="97">
        <v>76900</v>
      </c>
      <c r="I1089" s="103">
        <v>23824.42</v>
      </c>
      <c r="J1089" s="104">
        <v>53075.58</v>
      </c>
      <c r="K1089" s="119" t="str">
        <f>C1089 &amp; D1089 &amp;E1089 &amp; F1089 &amp; G1089</f>
        <v>00011010400201112620</v>
      </c>
      <c r="L1089" s="107" t="s">
        <v>1271</v>
      </c>
    </row>
    <row r="1090" spans="1:12" s="85" customFormat="1" ht="45">
      <c r="A1090" s="80" t="s">
        <v>595</v>
      </c>
      <c r="B1090" s="79" t="s">
        <v>7</v>
      </c>
      <c r="C1090" s="122" t="s">
        <v>72</v>
      </c>
      <c r="D1090" s="126" t="s">
        <v>1236</v>
      </c>
      <c r="E1090" s="187" t="s">
        <v>1269</v>
      </c>
      <c r="F1090" s="188"/>
      <c r="G1090" s="123" t="s">
        <v>596</v>
      </c>
      <c r="H1090" s="81">
        <v>76900</v>
      </c>
      <c r="I1090" s="82">
        <v>23824.42</v>
      </c>
      <c r="J1090" s="83">
        <f>IF(IF(H1090="",0,H1090)=0,0,(IF(H1090&gt;0,IF(I1090&gt;H1090,0,H1090-I1090),IF(I1090&gt;H1090,H1090-I1090,0))))</f>
        <v>53075.58</v>
      </c>
      <c r="K1090" s="119" t="str">
        <f>C1090 &amp; D1090 &amp;E1090 &amp; F1090 &amp; G1090</f>
        <v>00011010400201112621</v>
      </c>
      <c r="L1090" s="84" t="str">
        <f>C1090 &amp; D1090 &amp;E1090 &amp; F1090 &amp; G1090</f>
        <v>00011010400201112621</v>
      </c>
    </row>
    <row r="1091" spans="1:12" ht="45">
      <c r="A1091" s="100" t="s">
        <v>1272</v>
      </c>
      <c r="B1091" s="101" t="s">
        <v>7</v>
      </c>
      <c r="C1091" s="102" t="s">
        <v>72</v>
      </c>
      <c r="D1091" s="125" t="s">
        <v>1236</v>
      </c>
      <c r="E1091" s="178" t="s">
        <v>1274</v>
      </c>
      <c r="F1091" s="189"/>
      <c r="G1091" s="130" t="s">
        <v>72</v>
      </c>
      <c r="H1091" s="97">
        <v>10000</v>
      </c>
      <c r="I1091" s="103">
        <v>0</v>
      </c>
      <c r="J1091" s="104">
        <v>10000</v>
      </c>
      <c r="K1091" s="119" t="str">
        <f>C1091 &amp; D1091 &amp;E1091 &amp; F1091 &amp; G1091</f>
        <v>00011010400210181000</v>
      </c>
      <c r="L1091" s="107" t="s">
        <v>1273</v>
      </c>
    </row>
    <row r="1092" spans="1:12" ht="22.5">
      <c r="A1092" s="100" t="s">
        <v>328</v>
      </c>
      <c r="B1092" s="101" t="s">
        <v>7</v>
      </c>
      <c r="C1092" s="102" t="s">
        <v>72</v>
      </c>
      <c r="D1092" s="125" t="s">
        <v>1236</v>
      </c>
      <c r="E1092" s="178" t="s">
        <v>1274</v>
      </c>
      <c r="F1092" s="189"/>
      <c r="G1092" s="130" t="s">
        <v>330</v>
      </c>
      <c r="H1092" s="97">
        <v>10000</v>
      </c>
      <c r="I1092" s="103">
        <v>0</v>
      </c>
      <c r="J1092" s="104">
        <v>10000</v>
      </c>
      <c r="K1092" s="119" t="str">
        <f>C1092 &amp; D1092 &amp;E1092 &amp; F1092 &amp; G1092</f>
        <v>00011010400210181600</v>
      </c>
      <c r="L1092" s="107" t="s">
        <v>1275</v>
      </c>
    </row>
    <row r="1093" spans="1:12">
      <c r="A1093" s="100" t="s">
        <v>544</v>
      </c>
      <c r="B1093" s="101" t="s">
        <v>7</v>
      </c>
      <c r="C1093" s="102" t="s">
        <v>72</v>
      </c>
      <c r="D1093" s="125" t="s">
        <v>1236</v>
      </c>
      <c r="E1093" s="178" t="s">
        <v>1274</v>
      </c>
      <c r="F1093" s="189"/>
      <c r="G1093" s="130" t="s">
        <v>13</v>
      </c>
      <c r="H1093" s="97">
        <v>10000</v>
      </c>
      <c r="I1093" s="103">
        <v>0</v>
      </c>
      <c r="J1093" s="104">
        <v>10000</v>
      </c>
      <c r="K1093" s="119" t="str">
        <f>C1093 &amp; D1093 &amp;E1093 &amp; F1093 &amp; G1093</f>
        <v>00011010400210181620</v>
      </c>
      <c r="L1093" s="107" t="s">
        <v>1276</v>
      </c>
    </row>
    <row r="1094" spans="1:12" s="85" customFormat="1" ht="45">
      <c r="A1094" s="80" t="s">
        <v>595</v>
      </c>
      <c r="B1094" s="79" t="s">
        <v>7</v>
      </c>
      <c r="C1094" s="122" t="s">
        <v>72</v>
      </c>
      <c r="D1094" s="126" t="s">
        <v>1236</v>
      </c>
      <c r="E1094" s="187" t="s">
        <v>1274</v>
      </c>
      <c r="F1094" s="188"/>
      <c r="G1094" s="123" t="s">
        <v>596</v>
      </c>
      <c r="H1094" s="81">
        <v>10000</v>
      </c>
      <c r="I1094" s="82">
        <v>0</v>
      </c>
      <c r="J1094" s="83">
        <f>IF(IF(H1094="",0,H1094)=0,0,(IF(H1094&gt;0,IF(I1094&gt;H1094,0,H1094-I1094),IF(I1094&gt;H1094,H1094-I1094,0))))</f>
        <v>10000</v>
      </c>
      <c r="K1094" s="119" t="str">
        <f>C1094 &amp; D1094 &amp;E1094 &amp; F1094 &amp; G1094</f>
        <v>00011010400210181621</v>
      </c>
      <c r="L1094" s="84" t="str">
        <f>C1094 &amp; D1094 &amp;E1094 &amp; F1094 &amp; G1094</f>
        <v>00011010400210181621</v>
      </c>
    </row>
    <row r="1095" spans="1:12" ht="78.75">
      <c r="A1095" s="100" t="s">
        <v>361</v>
      </c>
      <c r="B1095" s="101" t="s">
        <v>7</v>
      </c>
      <c r="C1095" s="102" t="s">
        <v>72</v>
      </c>
      <c r="D1095" s="125" t="s">
        <v>1236</v>
      </c>
      <c r="E1095" s="178" t="s">
        <v>1278</v>
      </c>
      <c r="F1095" s="189"/>
      <c r="G1095" s="130" t="s">
        <v>72</v>
      </c>
      <c r="H1095" s="97">
        <v>4473500</v>
      </c>
      <c r="I1095" s="103">
        <v>2035620.88</v>
      </c>
      <c r="J1095" s="104">
        <v>2437879.12</v>
      </c>
      <c r="K1095" s="119" t="str">
        <f>C1095 &amp; D1095 &amp;E1095 &amp; F1095 &amp; G1095</f>
        <v>00011010400272300000</v>
      </c>
      <c r="L1095" s="107" t="s">
        <v>1277</v>
      </c>
    </row>
    <row r="1096" spans="1:12" ht="22.5">
      <c r="A1096" s="100" t="s">
        <v>328</v>
      </c>
      <c r="B1096" s="101" t="s">
        <v>7</v>
      </c>
      <c r="C1096" s="102" t="s">
        <v>72</v>
      </c>
      <c r="D1096" s="125" t="s">
        <v>1236</v>
      </c>
      <c r="E1096" s="178" t="s">
        <v>1278</v>
      </c>
      <c r="F1096" s="189"/>
      <c r="G1096" s="130" t="s">
        <v>330</v>
      </c>
      <c r="H1096" s="97">
        <v>4473500</v>
      </c>
      <c r="I1096" s="103">
        <v>2035620.88</v>
      </c>
      <c r="J1096" s="104">
        <v>2437879.12</v>
      </c>
      <c r="K1096" s="119" t="str">
        <f>C1096 &amp; D1096 &amp;E1096 &amp; F1096 &amp; G1096</f>
        <v>00011010400272300600</v>
      </c>
      <c r="L1096" s="107" t="s">
        <v>1279</v>
      </c>
    </row>
    <row r="1097" spans="1:12">
      <c r="A1097" s="100" t="s">
        <v>544</v>
      </c>
      <c r="B1097" s="101" t="s">
        <v>7</v>
      </c>
      <c r="C1097" s="102" t="s">
        <v>72</v>
      </c>
      <c r="D1097" s="125" t="s">
        <v>1236</v>
      </c>
      <c r="E1097" s="178" t="s">
        <v>1278</v>
      </c>
      <c r="F1097" s="189"/>
      <c r="G1097" s="130" t="s">
        <v>13</v>
      </c>
      <c r="H1097" s="97">
        <v>4473500</v>
      </c>
      <c r="I1097" s="103">
        <v>2035620.88</v>
      </c>
      <c r="J1097" s="104">
        <v>2437879.12</v>
      </c>
      <c r="K1097" s="119" t="str">
        <f>C1097 &amp; D1097 &amp;E1097 &amp; F1097 &amp; G1097</f>
        <v>00011010400272300620</v>
      </c>
      <c r="L1097" s="107" t="s">
        <v>1280</v>
      </c>
    </row>
    <row r="1098" spans="1:12" s="85" customFormat="1" ht="45">
      <c r="A1098" s="80" t="s">
        <v>595</v>
      </c>
      <c r="B1098" s="79" t="s">
        <v>7</v>
      </c>
      <c r="C1098" s="122" t="s">
        <v>72</v>
      </c>
      <c r="D1098" s="126" t="s">
        <v>1236</v>
      </c>
      <c r="E1098" s="187" t="s">
        <v>1278</v>
      </c>
      <c r="F1098" s="188"/>
      <c r="G1098" s="123" t="s">
        <v>596</v>
      </c>
      <c r="H1098" s="81">
        <v>4473500</v>
      </c>
      <c r="I1098" s="82">
        <v>2035620.88</v>
      </c>
      <c r="J1098" s="83">
        <f>IF(IF(H1098="",0,H1098)=0,0,(IF(H1098&gt;0,IF(I1098&gt;H1098,0,H1098-I1098),IF(I1098&gt;H1098,H1098-I1098,0))))</f>
        <v>2437879.12</v>
      </c>
      <c r="K1098" s="119" t="str">
        <f>C1098 &amp; D1098 &amp;E1098 &amp; F1098 &amp; G1098</f>
        <v>00011010400272300621</v>
      </c>
      <c r="L1098" s="84" t="str">
        <f>C1098 &amp; D1098 &amp;E1098 &amp; F1098 &amp; G1098</f>
        <v>00011010400272300621</v>
      </c>
    </row>
    <row r="1099" spans="1:12" ht="45">
      <c r="A1099" s="100" t="s">
        <v>366</v>
      </c>
      <c r="B1099" s="101" t="s">
        <v>7</v>
      </c>
      <c r="C1099" s="102" t="s">
        <v>72</v>
      </c>
      <c r="D1099" s="125" t="s">
        <v>1236</v>
      </c>
      <c r="E1099" s="178" t="s">
        <v>1282</v>
      </c>
      <c r="F1099" s="189"/>
      <c r="G1099" s="130" t="s">
        <v>72</v>
      </c>
      <c r="H1099" s="97">
        <v>1118200</v>
      </c>
      <c r="I1099" s="103">
        <v>529847.28</v>
      </c>
      <c r="J1099" s="104">
        <v>588352.72</v>
      </c>
      <c r="K1099" s="119" t="str">
        <f>C1099 &amp; D1099 &amp;E1099 &amp; F1099 &amp; G1099</f>
        <v>000110104002S2300000</v>
      </c>
      <c r="L1099" s="107" t="s">
        <v>1281</v>
      </c>
    </row>
    <row r="1100" spans="1:12" ht="22.5">
      <c r="A1100" s="100" t="s">
        <v>328</v>
      </c>
      <c r="B1100" s="101" t="s">
        <v>7</v>
      </c>
      <c r="C1100" s="102" t="s">
        <v>72</v>
      </c>
      <c r="D1100" s="125" t="s">
        <v>1236</v>
      </c>
      <c r="E1100" s="178" t="s">
        <v>1282</v>
      </c>
      <c r="F1100" s="189"/>
      <c r="G1100" s="130" t="s">
        <v>330</v>
      </c>
      <c r="H1100" s="97">
        <v>1118200</v>
      </c>
      <c r="I1100" s="103">
        <v>529847.28</v>
      </c>
      <c r="J1100" s="104">
        <v>588352.72</v>
      </c>
      <c r="K1100" s="119" t="str">
        <f>C1100 &amp; D1100 &amp;E1100 &amp; F1100 &amp; G1100</f>
        <v>000110104002S2300600</v>
      </c>
      <c r="L1100" s="107" t="s">
        <v>1283</v>
      </c>
    </row>
    <row r="1101" spans="1:12">
      <c r="A1101" s="100" t="s">
        <v>544</v>
      </c>
      <c r="B1101" s="101" t="s">
        <v>7</v>
      </c>
      <c r="C1101" s="102" t="s">
        <v>72</v>
      </c>
      <c r="D1101" s="125" t="s">
        <v>1236</v>
      </c>
      <c r="E1101" s="178" t="s">
        <v>1282</v>
      </c>
      <c r="F1101" s="189"/>
      <c r="G1101" s="130" t="s">
        <v>13</v>
      </c>
      <c r="H1101" s="97">
        <v>1118200</v>
      </c>
      <c r="I1101" s="103">
        <v>529847.28</v>
      </c>
      <c r="J1101" s="104">
        <v>588352.72</v>
      </c>
      <c r="K1101" s="119" t="str">
        <f>C1101 &amp; D1101 &amp;E1101 &amp; F1101 &amp; G1101</f>
        <v>000110104002S2300620</v>
      </c>
      <c r="L1101" s="107" t="s">
        <v>1284</v>
      </c>
    </row>
    <row r="1102" spans="1:12" s="85" customFormat="1" ht="45">
      <c r="A1102" s="80" t="s">
        <v>595</v>
      </c>
      <c r="B1102" s="79" t="s">
        <v>7</v>
      </c>
      <c r="C1102" s="122" t="s">
        <v>72</v>
      </c>
      <c r="D1102" s="126" t="s">
        <v>1236</v>
      </c>
      <c r="E1102" s="187" t="s">
        <v>1282</v>
      </c>
      <c r="F1102" s="188"/>
      <c r="G1102" s="123" t="s">
        <v>596</v>
      </c>
      <c r="H1102" s="81">
        <v>1118200</v>
      </c>
      <c r="I1102" s="82">
        <v>529847.28</v>
      </c>
      <c r="J1102" s="83">
        <f>IF(IF(H1102="",0,H1102)=0,0,(IF(H1102&gt;0,IF(I1102&gt;H1102,0,H1102-I1102),IF(I1102&gt;H1102,H1102-I1102,0))))</f>
        <v>588352.72</v>
      </c>
      <c r="K1102" s="119" t="str">
        <f>C1102 &amp; D1102 &amp;E1102 &amp; F1102 &amp; G1102</f>
        <v>000110104002S2300621</v>
      </c>
      <c r="L1102" s="84" t="str">
        <f>C1102 &amp; D1102 &amp;E1102 &amp; F1102 &amp; G1102</f>
        <v>000110104002S2300621</v>
      </c>
    </row>
    <row r="1103" spans="1:12" ht="78.75">
      <c r="A1103" s="100" t="s">
        <v>1285</v>
      </c>
      <c r="B1103" s="101" t="s">
        <v>7</v>
      </c>
      <c r="C1103" s="102" t="s">
        <v>72</v>
      </c>
      <c r="D1103" s="125" t="s">
        <v>1236</v>
      </c>
      <c r="E1103" s="178" t="s">
        <v>1287</v>
      </c>
      <c r="F1103" s="189"/>
      <c r="G1103" s="130" t="s">
        <v>72</v>
      </c>
      <c r="H1103" s="97">
        <v>100000</v>
      </c>
      <c r="I1103" s="103">
        <v>0</v>
      </c>
      <c r="J1103" s="104">
        <v>100000</v>
      </c>
      <c r="K1103" s="119" t="str">
        <f>C1103 &amp; D1103 &amp;E1103 &amp; F1103 &amp; G1103</f>
        <v>000110104002S5280000</v>
      </c>
      <c r="L1103" s="107" t="s">
        <v>1286</v>
      </c>
    </row>
    <row r="1104" spans="1:12" ht="22.5">
      <c r="A1104" s="100" t="s">
        <v>328</v>
      </c>
      <c r="B1104" s="101" t="s">
        <v>7</v>
      </c>
      <c r="C1104" s="102" t="s">
        <v>72</v>
      </c>
      <c r="D1104" s="125" t="s">
        <v>1236</v>
      </c>
      <c r="E1104" s="178" t="s">
        <v>1287</v>
      </c>
      <c r="F1104" s="189"/>
      <c r="G1104" s="130" t="s">
        <v>330</v>
      </c>
      <c r="H1104" s="97">
        <v>100000</v>
      </c>
      <c r="I1104" s="103">
        <v>0</v>
      </c>
      <c r="J1104" s="104">
        <v>100000</v>
      </c>
      <c r="K1104" s="119" t="str">
        <f>C1104 &amp; D1104 &amp;E1104 &amp; F1104 &amp; G1104</f>
        <v>000110104002S5280600</v>
      </c>
      <c r="L1104" s="107" t="s">
        <v>1288</v>
      </c>
    </row>
    <row r="1105" spans="1:12">
      <c r="A1105" s="100" t="s">
        <v>544</v>
      </c>
      <c r="B1105" s="101" t="s">
        <v>7</v>
      </c>
      <c r="C1105" s="102" t="s">
        <v>72</v>
      </c>
      <c r="D1105" s="125" t="s">
        <v>1236</v>
      </c>
      <c r="E1105" s="178" t="s">
        <v>1287</v>
      </c>
      <c r="F1105" s="189"/>
      <c r="G1105" s="130" t="s">
        <v>13</v>
      </c>
      <c r="H1105" s="97">
        <v>100000</v>
      </c>
      <c r="I1105" s="103">
        <v>0</v>
      </c>
      <c r="J1105" s="104">
        <v>100000</v>
      </c>
      <c r="K1105" s="119" t="str">
        <f>C1105 &amp; D1105 &amp;E1105 &amp; F1105 &amp; G1105</f>
        <v>000110104002S5280620</v>
      </c>
      <c r="L1105" s="107" t="s">
        <v>1289</v>
      </c>
    </row>
    <row r="1106" spans="1:12" s="85" customFormat="1">
      <c r="A1106" s="80" t="s">
        <v>546</v>
      </c>
      <c r="B1106" s="79" t="s">
        <v>7</v>
      </c>
      <c r="C1106" s="122" t="s">
        <v>72</v>
      </c>
      <c r="D1106" s="126" t="s">
        <v>1236</v>
      </c>
      <c r="E1106" s="187" t="s">
        <v>1287</v>
      </c>
      <c r="F1106" s="188"/>
      <c r="G1106" s="123" t="s">
        <v>547</v>
      </c>
      <c r="H1106" s="81">
        <v>100000</v>
      </c>
      <c r="I1106" s="82">
        <v>0</v>
      </c>
      <c r="J1106" s="83">
        <f>IF(IF(H1106="",0,H1106)=0,0,(IF(H1106&gt;0,IF(I1106&gt;H1106,0,H1106-I1106),IF(I1106&gt;H1106,H1106-I1106,0))))</f>
        <v>100000</v>
      </c>
      <c r="K1106" s="119" t="str">
        <f>C1106 &amp; D1106 &amp;E1106 &amp; F1106 &amp; G1106</f>
        <v>000110104002S5280622</v>
      </c>
      <c r="L1106" s="84" t="str">
        <f>C1106 &amp; D1106 &amp;E1106 &amp; F1106 &amp; G1106</f>
        <v>000110104002S5280622</v>
      </c>
    </row>
    <row r="1107" spans="1:12" ht="22.5">
      <c r="A1107" s="100" t="s">
        <v>1290</v>
      </c>
      <c r="B1107" s="101" t="s">
        <v>7</v>
      </c>
      <c r="C1107" s="102" t="s">
        <v>72</v>
      </c>
      <c r="D1107" s="125" t="s">
        <v>1236</v>
      </c>
      <c r="E1107" s="178" t="s">
        <v>1292</v>
      </c>
      <c r="F1107" s="189"/>
      <c r="G1107" s="130" t="s">
        <v>72</v>
      </c>
      <c r="H1107" s="97">
        <v>4648100</v>
      </c>
      <c r="I1107" s="103">
        <v>1879942.29</v>
      </c>
      <c r="J1107" s="104">
        <v>2768157.71</v>
      </c>
      <c r="K1107" s="119" t="str">
        <f>C1107 &amp; D1107 &amp;E1107 &amp; F1107 &amp; G1107</f>
        <v>00011010400301041000</v>
      </c>
      <c r="L1107" s="107" t="s">
        <v>1291</v>
      </c>
    </row>
    <row r="1108" spans="1:12" ht="22.5">
      <c r="A1108" s="100" t="s">
        <v>328</v>
      </c>
      <c r="B1108" s="101" t="s">
        <v>7</v>
      </c>
      <c r="C1108" s="102" t="s">
        <v>72</v>
      </c>
      <c r="D1108" s="125" t="s">
        <v>1236</v>
      </c>
      <c r="E1108" s="178" t="s">
        <v>1292</v>
      </c>
      <c r="F1108" s="189"/>
      <c r="G1108" s="130" t="s">
        <v>330</v>
      </c>
      <c r="H1108" s="97">
        <v>4648100</v>
      </c>
      <c r="I1108" s="103">
        <v>1879942.29</v>
      </c>
      <c r="J1108" s="104">
        <v>2768157.71</v>
      </c>
      <c r="K1108" s="119" t="str">
        <f>C1108 &amp; D1108 &amp;E1108 &amp; F1108 &amp; G1108</f>
        <v>00011010400301041600</v>
      </c>
      <c r="L1108" s="107" t="s">
        <v>1293</v>
      </c>
    </row>
    <row r="1109" spans="1:12">
      <c r="A1109" s="100" t="s">
        <v>544</v>
      </c>
      <c r="B1109" s="101" t="s">
        <v>7</v>
      </c>
      <c r="C1109" s="102" t="s">
        <v>72</v>
      </c>
      <c r="D1109" s="125" t="s">
        <v>1236</v>
      </c>
      <c r="E1109" s="178" t="s">
        <v>1292</v>
      </c>
      <c r="F1109" s="189"/>
      <c r="G1109" s="130" t="s">
        <v>13</v>
      </c>
      <c r="H1109" s="97">
        <v>4648100</v>
      </c>
      <c r="I1109" s="103">
        <v>1879942.29</v>
      </c>
      <c r="J1109" s="104">
        <v>2768157.71</v>
      </c>
      <c r="K1109" s="119" t="str">
        <f>C1109 &amp; D1109 &amp;E1109 &amp; F1109 &amp; G1109</f>
        <v>00011010400301041620</v>
      </c>
      <c r="L1109" s="107" t="s">
        <v>1294</v>
      </c>
    </row>
    <row r="1110" spans="1:12" s="85" customFormat="1" ht="45">
      <c r="A1110" s="80" t="s">
        <v>595</v>
      </c>
      <c r="B1110" s="79" t="s">
        <v>7</v>
      </c>
      <c r="C1110" s="122" t="s">
        <v>72</v>
      </c>
      <c r="D1110" s="126" t="s">
        <v>1236</v>
      </c>
      <c r="E1110" s="187" t="s">
        <v>1292</v>
      </c>
      <c r="F1110" s="188"/>
      <c r="G1110" s="123" t="s">
        <v>596</v>
      </c>
      <c r="H1110" s="81">
        <v>4648100</v>
      </c>
      <c r="I1110" s="82">
        <v>1879942.29</v>
      </c>
      <c r="J1110" s="83">
        <f>IF(IF(H1110="",0,H1110)=0,0,(IF(H1110&gt;0,IF(I1110&gt;H1110,0,H1110-I1110),IF(I1110&gt;H1110,H1110-I1110,0))))</f>
        <v>2768157.71</v>
      </c>
      <c r="K1110" s="119" t="str">
        <f>C1110 &amp; D1110 &amp;E1110 &amp; F1110 &amp; G1110</f>
        <v>00011010400301041621</v>
      </c>
      <c r="L1110" s="84" t="str">
        <f>C1110 &amp; D1110 &amp;E1110 &amp; F1110 &amp; G1110</f>
        <v>00011010400301041621</v>
      </c>
    </row>
    <row r="1111" spans="1:12" ht="22.5">
      <c r="A1111" s="100" t="s">
        <v>1295</v>
      </c>
      <c r="B1111" s="101" t="s">
        <v>7</v>
      </c>
      <c r="C1111" s="102" t="s">
        <v>72</v>
      </c>
      <c r="D1111" s="125" t="s">
        <v>1236</v>
      </c>
      <c r="E1111" s="178" t="s">
        <v>1297</v>
      </c>
      <c r="F1111" s="189"/>
      <c r="G1111" s="130" t="s">
        <v>72</v>
      </c>
      <c r="H1111" s="97">
        <v>1403726.2</v>
      </c>
      <c r="I1111" s="103">
        <v>559915.42000000004</v>
      </c>
      <c r="J1111" s="104">
        <v>843810.78</v>
      </c>
      <c r="K1111" s="119" t="str">
        <f>C1111 &amp; D1111 &amp;E1111 &amp; F1111 &amp; G1111</f>
        <v>00011010400301042000</v>
      </c>
      <c r="L1111" s="107" t="s">
        <v>1296</v>
      </c>
    </row>
    <row r="1112" spans="1:12" ht="22.5">
      <c r="A1112" s="100" t="s">
        <v>328</v>
      </c>
      <c r="B1112" s="101" t="s">
        <v>7</v>
      </c>
      <c r="C1112" s="102" t="s">
        <v>72</v>
      </c>
      <c r="D1112" s="125" t="s">
        <v>1236</v>
      </c>
      <c r="E1112" s="178" t="s">
        <v>1297</v>
      </c>
      <c r="F1112" s="189"/>
      <c r="G1112" s="130" t="s">
        <v>330</v>
      </c>
      <c r="H1112" s="97">
        <v>1403726.2</v>
      </c>
      <c r="I1112" s="103">
        <v>559915.42000000004</v>
      </c>
      <c r="J1112" s="104">
        <v>843810.78</v>
      </c>
      <c r="K1112" s="119" t="str">
        <f>C1112 &amp; D1112 &amp;E1112 &amp; F1112 &amp; G1112</f>
        <v>00011010400301042600</v>
      </c>
      <c r="L1112" s="107" t="s">
        <v>1298</v>
      </c>
    </row>
    <row r="1113" spans="1:12">
      <c r="A1113" s="100" t="s">
        <v>544</v>
      </c>
      <c r="B1113" s="101" t="s">
        <v>7</v>
      </c>
      <c r="C1113" s="102" t="s">
        <v>72</v>
      </c>
      <c r="D1113" s="125" t="s">
        <v>1236</v>
      </c>
      <c r="E1113" s="178" t="s">
        <v>1297</v>
      </c>
      <c r="F1113" s="189"/>
      <c r="G1113" s="130" t="s">
        <v>13</v>
      </c>
      <c r="H1113" s="97">
        <v>1403726.2</v>
      </c>
      <c r="I1113" s="103">
        <v>559915.42000000004</v>
      </c>
      <c r="J1113" s="104">
        <v>843810.78</v>
      </c>
      <c r="K1113" s="119" t="str">
        <f>C1113 &amp; D1113 &amp;E1113 &amp; F1113 &amp; G1113</f>
        <v>00011010400301042620</v>
      </c>
      <c r="L1113" s="107" t="s">
        <v>1299</v>
      </c>
    </row>
    <row r="1114" spans="1:12" s="85" customFormat="1" ht="45">
      <c r="A1114" s="80" t="s">
        <v>595</v>
      </c>
      <c r="B1114" s="79" t="s">
        <v>7</v>
      </c>
      <c r="C1114" s="122" t="s">
        <v>72</v>
      </c>
      <c r="D1114" s="126" t="s">
        <v>1236</v>
      </c>
      <c r="E1114" s="187" t="s">
        <v>1297</v>
      </c>
      <c r="F1114" s="188"/>
      <c r="G1114" s="123" t="s">
        <v>596</v>
      </c>
      <c r="H1114" s="81">
        <v>1403726.2</v>
      </c>
      <c r="I1114" s="82">
        <v>559915.42000000004</v>
      </c>
      <c r="J1114" s="83">
        <f>IF(IF(H1114="",0,H1114)=0,0,(IF(H1114&gt;0,IF(I1114&gt;H1114,0,H1114-I1114),IF(I1114&gt;H1114,H1114-I1114,0))))</f>
        <v>843810.78</v>
      </c>
      <c r="K1114" s="119" t="str">
        <f>C1114 &amp; D1114 &amp;E1114 &amp; F1114 &amp; G1114</f>
        <v>00011010400301042621</v>
      </c>
      <c r="L1114" s="84" t="str">
        <f>C1114 &amp; D1114 &amp;E1114 &amp; F1114 &amp; G1114</f>
        <v>00011010400301042621</v>
      </c>
    </row>
    <row r="1115" spans="1:12" ht="22.5">
      <c r="A1115" s="100" t="s">
        <v>1300</v>
      </c>
      <c r="B1115" s="101" t="s">
        <v>7</v>
      </c>
      <c r="C1115" s="102" t="s">
        <v>72</v>
      </c>
      <c r="D1115" s="125" t="s">
        <v>1236</v>
      </c>
      <c r="E1115" s="178" t="s">
        <v>1302</v>
      </c>
      <c r="F1115" s="189"/>
      <c r="G1115" s="130" t="s">
        <v>72</v>
      </c>
      <c r="H1115" s="97">
        <v>83000</v>
      </c>
      <c r="I1115" s="103">
        <v>19133.080000000002</v>
      </c>
      <c r="J1115" s="104">
        <v>63866.92</v>
      </c>
      <c r="K1115" s="119" t="str">
        <f>C1115 &amp; D1115 &amp;E1115 &amp; F1115 &amp; G1115</f>
        <v>00011010400301043000</v>
      </c>
      <c r="L1115" s="107" t="s">
        <v>1301</v>
      </c>
    </row>
    <row r="1116" spans="1:12" ht="22.5">
      <c r="A1116" s="100" t="s">
        <v>328</v>
      </c>
      <c r="B1116" s="101" t="s">
        <v>7</v>
      </c>
      <c r="C1116" s="102" t="s">
        <v>72</v>
      </c>
      <c r="D1116" s="125" t="s">
        <v>1236</v>
      </c>
      <c r="E1116" s="178" t="s">
        <v>1302</v>
      </c>
      <c r="F1116" s="189"/>
      <c r="G1116" s="130" t="s">
        <v>330</v>
      </c>
      <c r="H1116" s="97">
        <v>83000</v>
      </c>
      <c r="I1116" s="103">
        <v>19133.080000000002</v>
      </c>
      <c r="J1116" s="104">
        <v>63866.92</v>
      </c>
      <c r="K1116" s="119" t="str">
        <f>C1116 &amp; D1116 &amp;E1116 &amp; F1116 &amp; G1116</f>
        <v>00011010400301043600</v>
      </c>
      <c r="L1116" s="107" t="s">
        <v>1303</v>
      </c>
    </row>
    <row r="1117" spans="1:12">
      <c r="A1117" s="100" t="s">
        <v>544</v>
      </c>
      <c r="B1117" s="101" t="s">
        <v>7</v>
      </c>
      <c r="C1117" s="102" t="s">
        <v>72</v>
      </c>
      <c r="D1117" s="125" t="s">
        <v>1236</v>
      </c>
      <c r="E1117" s="178" t="s">
        <v>1302</v>
      </c>
      <c r="F1117" s="189"/>
      <c r="G1117" s="130" t="s">
        <v>13</v>
      </c>
      <c r="H1117" s="97">
        <v>83000</v>
      </c>
      <c r="I1117" s="103">
        <v>19133.080000000002</v>
      </c>
      <c r="J1117" s="104">
        <v>63866.92</v>
      </c>
      <c r="K1117" s="119" t="str">
        <f>C1117 &amp; D1117 &amp;E1117 &amp; F1117 &amp; G1117</f>
        <v>00011010400301043620</v>
      </c>
      <c r="L1117" s="107" t="s">
        <v>1304</v>
      </c>
    </row>
    <row r="1118" spans="1:12" s="85" customFormat="1" ht="45">
      <c r="A1118" s="80" t="s">
        <v>595</v>
      </c>
      <c r="B1118" s="79" t="s">
        <v>7</v>
      </c>
      <c r="C1118" s="122" t="s">
        <v>72</v>
      </c>
      <c r="D1118" s="126" t="s">
        <v>1236</v>
      </c>
      <c r="E1118" s="187" t="s">
        <v>1302</v>
      </c>
      <c r="F1118" s="188"/>
      <c r="G1118" s="123" t="s">
        <v>596</v>
      </c>
      <c r="H1118" s="81">
        <v>83000</v>
      </c>
      <c r="I1118" s="82">
        <v>19133.080000000002</v>
      </c>
      <c r="J1118" s="83">
        <f>IF(IF(H1118="",0,H1118)=0,0,(IF(H1118&gt;0,IF(I1118&gt;H1118,0,H1118-I1118),IF(I1118&gt;H1118,H1118-I1118,0))))</f>
        <v>63866.92</v>
      </c>
      <c r="K1118" s="119" t="str">
        <f>C1118 &amp; D1118 &amp;E1118 &amp; F1118 &amp; G1118</f>
        <v>00011010400301043621</v>
      </c>
      <c r="L1118" s="84" t="str">
        <f>C1118 &amp; D1118 &amp;E1118 &amp; F1118 &amp; G1118</f>
        <v>00011010400301043621</v>
      </c>
    </row>
    <row r="1119" spans="1:12">
      <c r="A1119" s="100" t="s">
        <v>1305</v>
      </c>
      <c r="B1119" s="101" t="s">
        <v>7</v>
      </c>
      <c r="C1119" s="102" t="s">
        <v>72</v>
      </c>
      <c r="D1119" s="125" t="s">
        <v>1236</v>
      </c>
      <c r="E1119" s="178" t="s">
        <v>1307</v>
      </c>
      <c r="F1119" s="189"/>
      <c r="G1119" s="130" t="s">
        <v>72</v>
      </c>
      <c r="H1119" s="97">
        <v>30470</v>
      </c>
      <c r="I1119" s="103">
        <v>6498</v>
      </c>
      <c r="J1119" s="104">
        <v>23972</v>
      </c>
      <c r="K1119" s="119" t="str">
        <f>C1119 &amp; D1119 &amp;E1119 &amp; F1119 &amp; G1119</f>
        <v>00011010400301044000</v>
      </c>
      <c r="L1119" s="107" t="s">
        <v>1306</v>
      </c>
    </row>
    <row r="1120" spans="1:12" ht="22.5">
      <c r="A1120" s="100" t="s">
        <v>328</v>
      </c>
      <c r="B1120" s="101" t="s">
        <v>7</v>
      </c>
      <c r="C1120" s="102" t="s">
        <v>72</v>
      </c>
      <c r="D1120" s="125" t="s">
        <v>1236</v>
      </c>
      <c r="E1120" s="178" t="s">
        <v>1307</v>
      </c>
      <c r="F1120" s="189"/>
      <c r="G1120" s="130" t="s">
        <v>330</v>
      </c>
      <c r="H1120" s="97">
        <v>30470</v>
      </c>
      <c r="I1120" s="103">
        <v>6498</v>
      </c>
      <c r="J1120" s="104">
        <v>23972</v>
      </c>
      <c r="K1120" s="119" t="str">
        <f>C1120 &amp; D1120 &amp;E1120 &amp; F1120 &amp; G1120</f>
        <v>00011010400301044600</v>
      </c>
      <c r="L1120" s="107" t="s">
        <v>1308</v>
      </c>
    </row>
    <row r="1121" spans="1:12">
      <c r="A1121" s="100" t="s">
        <v>544</v>
      </c>
      <c r="B1121" s="101" t="s">
        <v>7</v>
      </c>
      <c r="C1121" s="102" t="s">
        <v>72</v>
      </c>
      <c r="D1121" s="125" t="s">
        <v>1236</v>
      </c>
      <c r="E1121" s="178" t="s">
        <v>1307</v>
      </c>
      <c r="F1121" s="189"/>
      <c r="G1121" s="130" t="s">
        <v>13</v>
      </c>
      <c r="H1121" s="97">
        <v>30470</v>
      </c>
      <c r="I1121" s="103">
        <v>6498</v>
      </c>
      <c r="J1121" s="104">
        <v>23972</v>
      </c>
      <c r="K1121" s="119" t="str">
        <f>C1121 &amp; D1121 &amp;E1121 &amp; F1121 &amp; G1121</f>
        <v>00011010400301044620</v>
      </c>
      <c r="L1121" s="107" t="s">
        <v>1309</v>
      </c>
    </row>
    <row r="1122" spans="1:12" s="85" customFormat="1" ht="45">
      <c r="A1122" s="80" t="s">
        <v>595</v>
      </c>
      <c r="B1122" s="79" t="s">
        <v>7</v>
      </c>
      <c r="C1122" s="122" t="s">
        <v>72</v>
      </c>
      <c r="D1122" s="126" t="s">
        <v>1236</v>
      </c>
      <c r="E1122" s="187" t="s">
        <v>1307</v>
      </c>
      <c r="F1122" s="188"/>
      <c r="G1122" s="123" t="s">
        <v>596</v>
      </c>
      <c r="H1122" s="81">
        <v>30470</v>
      </c>
      <c r="I1122" s="82">
        <v>6498</v>
      </c>
      <c r="J1122" s="83">
        <f>IF(IF(H1122="",0,H1122)=0,0,(IF(H1122&gt;0,IF(I1122&gt;H1122,0,H1122-I1122),IF(I1122&gt;H1122,H1122-I1122,0))))</f>
        <v>23972</v>
      </c>
      <c r="K1122" s="119" t="str">
        <f>C1122 &amp; D1122 &amp;E1122 &amp; F1122 &amp; G1122</f>
        <v>00011010400301044621</v>
      </c>
      <c r="L1122" s="84" t="str">
        <f>C1122 &amp; D1122 &amp;E1122 &amp; F1122 &amp; G1122</f>
        <v>00011010400301044621</v>
      </c>
    </row>
    <row r="1123" spans="1:12" ht="45">
      <c r="A1123" s="100" t="s">
        <v>1310</v>
      </c>
      <c r="B1123" s="101" t="s">
        <v>7</v>
      </c>
      <c r="C1123" s="102" t="s">
        <v>72</v>
      </c>
      <c r="D1123" s="125" t="s">
        <v>1236</v>
      </c>
      <c r="E1123" s="178" t="s">
        <v>1312</v>
      </c>
      <c r="F1123" s="189"/>
      <c r="G1123" s="130" t="s">
        <v>72</v>
      </c>
      <c r="H1123" s="97">
        <v>565000</v>
      </c>
      <c r="I1123" s="103">
        <v>115306.56</v>
      </c>
      <c r="J1123" s="104">
        <v>449693.44</v>
      </c>
      <c r="K1123" s="119" t="str">
        <f>C1123 &amp; D1123 &amp;E1123 &amp; F1123 &amp; G1123</f>
        <v>00011010400310182000</v>
      </c>
      <c r="L1123" s="107" t="s">
        <v>1311</v>
      </c>
    </row>
    <row r="1124" spans="1:12" ht="22.5">
      <c r="A1124" s="100" t="s">
        <v>328</v>
      </c>
      <c r="B1124" s="101" t="s">
        <v>7</v>
      </c>
      <c r="C1124" s="102" t="s">
        <v>72</v>
      </c>
      <c r="D1124" s="125" t="s">
        <v>1236</v>
      </c>
      <c r="E1124" s="178" t="s">
        <v>1312</v>
      </c>
      <c r="F1124" s="189"/>
      <c r="G1124" s="130" t="s">
        <v>330</v>
      </c>
      <c r="H1124" s="97">
        <v>565000</v>
      </c>
      <c r="I1124" s="103">
        <v>115306.56</v>
      </c>
      <c r="J1124" s="104">
        <v>449693.44</v>
      </c>
      <c r="K1124" s="119" t="str">
        <f>C1124 &amp; D1124 &amp;E1124 &amp; F1124 &amp; G1124</f>
        <v>00011010400310182600</v>
      </c>
      <c r="L1124" s="107" t="s">
        <v>1313</v>
      </c>
    </row>
    <row r="1125" spans="1:12">
      <c r="A1125" s="100" t="s">
        <v>544</v>
      </c>
      <c r="B1125" s="101" t="s">
        <v>7</v>
      </c>
      <c r="C1125" s="102" t="s">
        <v>72</v>
      </c>
      <c r="D1125" s="125" t="s">
        <v>1236</v>
      </c>
      <c r="E1125" s="178" t="s">
        <v>1312</v>
      </c>
      <c r="F1125" s="189"/>
      <c r="G1125" s="130" t="s">
        <v>13</v>
      </c>
      <c r="H1125" s="97">
        <v>565000</v>
      </c>
      <c r="I1125" s="103">
        <v>115306.56</v>
      </c>
      <c r="J1125" s="104">
        <v>449693.44</v>
      </c>
      <c r="K1125" s="119" t="str">
        <f>C1125 &amp; D1125 &amp;E1125 &amp; F1125 &amp; G1125</f>
        <v>00011010400310182620</v>
      </c>
      <c r="L1125" s="107" t="s">
        <v>1314</v>
      </c>
    </row>
    <row r="1126" spans="1:12" s="85" customFormat="1" ht="45">
      <c r="A1126" s="80" t="s">
        <v>595</v>
      </c>
      <c r="B1126" s="79" t="s">
        <v>7</v>
      </c>
      <c r="C1126" s="122" t="s">
        <v>72</v>
      </c>
      <c r="D1126" s="126" t="s">
        <v>1236</v>
      </c>
      <c r="E1126" s="187" t="s">
        <v>1312</v>
      </c>
      <c r="F1126" s="188"/>
      <c r="G1126" s="123" t="s">
        <v>596</v>
      </c>
      <c r="H1126" s="81">
        <v>565000</v>
      </c>
      <c r="I1126" s="82">
        <v>115306.56</v>
      </c>
      <c r="J1126" s="83">
        <f>IF(IF(H1126="",0,H1126)=0,0,(IF(H1126&gt;0,IF(I1126&gt;H1126,0,H1126-I1126),IF(I1126&gt;H1126,H1126-I1126,0))))</f>
        <v>449693.44</v>
      </c>
      <c r="K1126" s="119" t="str">
        <f>C1126 &amp; D1126 &amp;E1126 &amp; F1126 &amp; G1126</f>
        <v>00011010400310182621</v>
      </c>
      <c r="L1126" s="84" t="str">
        <f>C1126 &amp; D1126 &amp;E1126 &amp; F1126 &amp; G1126</f>
        <v>00011010400310182621</v>
      </c>
    </row>
    <row r="1127" spans="1:12" ht="33.75">
      <c r="A1127" s="100" t="s">
        <v>1315</v>
      </c>
      <c r="B1127" s="101" t="s">
        <v>7</v>
      </c>
      <c r="C1127" s="102" t="s">
        <v>72</v>
      </c>
      <c r="D1127" s="125" t="s">
        <v>1236</v>
      </c>
      <c r="E1127" s="178" t="s">
        <v>1317</v>
      </c>
      <c r="F1127" s="189"/>
      <c r="G1127" s="130" t="s">
        <v>72</v>
      </c>
      <c r="H1127" s="97">
        <v>112500</v>
      </c>
      <c r="I1127" s="103">
        <v>0</v>
      </c>
      <c r="J1127" s="104">
        <v>112500</v>
      </c>
      <c r="K1127" s="119" t="str">
        <f>C1127 &amp; D1127 &amp;E1127 &amp; F1127 &amp; G1127</f>
        <v>00011010400310183000</v>
      </c>
      <c r="L1127" s="107" t="s">
        <v>1316</v>
      </c>
    </row>
    <row r="1128" spans="1:12" ht="22.5">
      <c r="A1128" s="100" t="s">
        <v>328</v>
      </c>
      <c r="B1128" s="101" t="s">
        <v>7</v>
      </c>
      <c r="C1128" s="102" t="s">
        <v>72</v>
      </c>
      <c r="D1128" s="125" t="s">
        <v>1236</v>
      </c>
      <c r="E1128" s="178" t="s">
        <v>1317</v>
      </c>
      <c r="F1128" s="189"/>
      <c r="G1128" s="130" t="s">
        <v>330</v>
      </c>
      <c r="H1128" s="97">
        <v>112500</v>
      </c>
      <c r="I1128" s="103">
        <v>0</v>
      </c>
      <c r="J1128" s="104">
        <v>112500</v>
      </c>
      <c r="K1128" s="119" t="str">
        <f>C1128 &amp; D1128 &amp;E1128 &amp; F1128 &amp; G1128</f>
        <v>00011010400310183600</v>
      </c>
      <c r="L1128" s="107" t="s">
        <v>1318</v>
      </c>
    </row>
    <row r="1129" spans="1:12">
      <c r="A1129" s="100" t="s">
        <v>544</v>
      </c>
      <c r="B1129" s="101" t="s">
        <v>7</v>
      </c>
      <c r="C1129" s="102" t="s">
        <v>72</v>
      </c>
      <c r="D1129" s="125" t="s">
        <v>1236</v>
      </c>
      <c r="E1129" s="178" t="s">
        <v>1317</v>
      </c>
      <c r="F1129" s="189"/>
      <c r="G1129" s="130" t="s">
        <v>13</v>
      </c>
      <c r="H1129" s="97">
        <v>112500</v>
      </c>
      <c r="I1129" s="103">
        <v>0</v>
      </c>
      <c r="J1129" s="104">
        <v>112500</v>
      </c>
      <c r="K1129" s="119" t="str">
        <f>C1129 &amp; D1129 &amp;E1129 &amp; F1129 &amp; G1129</f>
        <v>00011010400310183620</v>
      </c>
      <c r="L1129" s="107" t="s">
        <v>1319</v>
      </c>
    </row>
    <row r="1130" spans="1:12" s="85" customFormat="1">
      <c r="A1130" s="80" t="s">
        <v>546</v>
      </c>
      <c r="B1130" s="79" t="s">
        <v>7</v>
      </c>
      <c r="C1130" s="122" t="s">
        <v>72</v>
      </c>
      <c r="D1130" s="126" t="s">
        <v>1236</v>
      </c>
      <c r="E1130" s="187" t="s">
        <v>1317</v>
      </c>
      <c r="F1130" s="188"/>
      <c r="G1130" s="123" t="s">
        <v>547</v>
      </c>
      <c r="H1130" s="81">
        <v>112500</v>
      </c>
      <c r="I1130" s="82">
        <v>0</v>
      </c>
      <c r="J1130" s="83">
        <f>IF(IF(H1130="",0,H1130)=0,0,(IF(H1130&gt;0,IF(I1130&gt;H1130,0,H1130-I1130),IF(I1130&gt;H1130,H1130-I1130,0))))</f>
        <v>112500</v>
      </c>
      <c r="K1130" s="119" t="str">
        <f>C1130 &amp; D1130 &amp;E1130 &amp; F1130 &amp; G1130</f>
        <v>00011010400310183622</v>
      </c>
      <c r="L1130" s="84" t="str">
        <f>C1130 &amp; D1130 &amp;E1130 &amp; F1130 &amp; G1130</f>
        <v>00011010400310183622</v>
      </c>
    </row>
    <row r="1131" spans="1:12" ht="78.75">
      <c r="A1131" s="100" t="s">
        <v>361</v>
      </c>
      <c r="B1131" s="101" t="s">
        <v>7</v>
      </c>
      <c r="C1131" s="102" t="s">
        <v>72</v>
      </c>
      <c r="D1131" s="125" t="s">
        <v>1236</v>
      </c>
      <c r="E1131" s="178" t="s">
        <v>1321</v>
      </c>
      <c r="F1131" s="189"/>
      <c r="G1131" s="130" t="s">
        <v>72</v>
      </c>
      <c r="H1131" s="97">
        <v>784900</v>
      </c>
      <c r="I1131" s="103">
        <v>462406.85</v>
      </c>
      <c r="J1131" s="104">
        <v>322493.15000000002</v>
      </c>
      <c r="K1131" s="119" t="str">
        <f>C1131 &amp; D1131 &amp;E1131 &amp; F1131 &amp; G1131</f>
        <v>00011010400372300000</v>
      </c>
      <c r="L1131" s="107" t="s">
        <v>1320</v>
      </c>
    </row>
    <row r="1132" spans="1:12" ht="22.5">
      <c r="A1132" s="100" t="s">
        <v>328</v>
      </c>
      <c r="B1132" s="101" t="s">
        <v>7</v>
      </c>
      <c r="C1132" s="102" t="s">
        <v>72</v>
      </c>
      <c r="D1132" s="125" t="s">
        <v>1236</v>
      </c>
      <c r="E1132" s="178" t="s">
        <v>1321</v>
      </c>
      <c r="F1132" s="189"/>
      <c r="G1132" s="130" t="s">
        <v>330</v>
      </c>
      <c r="H1132" s="97">
        <v>784900</v>
      </c>
      <c r="I1132" s="103">
        <v>462406.85</v>
      </c>
      <c r="J1132" s="104">
        <v>322493.15000000002</v>
      </c>
      <c r="K1132" s="119" t="str">
        <f>C1132 &amp; D1132 &amp;E1132 &amp; F1132 &amp; G1132</f>
        <v>00011010400372300600</v>
      </c>
      <c r="L1132" s="107" t="s">
        <v>1322</v>
      </c>
    </row>
    <row r="1133" spans="1:12">
      <c r="A1133" s="100" t="s">
        <v>544</v>
      </c>
      <c r="B1133" s="101" t="s">
        <v>7</v>
      </c>
      <c r="C1133" s="102" t="s">
        <v>72</v>
      </c>
      <c r="D1133" s="125" t="s">
        <v>1236</v>
      </c>
      <c r="E1133" s="178" t="s">
        <v>1321</v>
      </c>
      <c r="F1133" s="189"/>
      <c r="G1133" s="130" t="s">
        <v>13</v>
      </c>
      <c r="H1133" s="97">
        <v>784900</v>
      </c>
      <c r="I1133" s="103">
        <v>462406.85</v>
      </c>
      <c r="J1133" s="104">
        <v>322493.15000000002</v>
      </c>
      <c r="K1133" s="119" t="str">
        <f>C1133 &amp; D1133 &amp;E1133 &amp; F1133 &amp; G1133</f>
        <v>00011010400372300620</v>
      </c>
      <c r="L1133" s="107" t="s">
        <v>1323</v>
      </c>
    </row>
    <row r="1134" spans="1:12" s="85" customFormat="1" ht="45">
      <c r="A1134" s="80" t="s">
        <v>595</v>
      </c>
      <c r="B1134" s="79" t="s">
        <v>7</v>
      </c>
      <c r="C1134" s="122" t="s">
        <v>72</v>
      </c>
      <c r="D1134" s="126" t="s">
        <v>1236</v>
      </c>
      <c r="E1134" s="187" t="s">
        <v>1321</v>
      </c>
      <c r="F1134" s="188"/>
      <c r="G1134" s="123" t="s">
        <v>596</v>
      </c>
      <c r="H1134" s="81">
        <v>784900</v>
      </c>
      <c r="I1134" s="82">
        <v>462406.85</v>
      </c>
      <c r="J1134" s="83">
        <f>IF(IF(H1134="",0,H1134)=0,0,(IF(H1134&gt;0,IF(I1134&gt;H1134,0,H1134-I1134),IF(I1134&gt;H1134,H1134-I1134,0))))</f>
        <v>322493.15000000002</v>
      </c>
      <c r="K1134" s="119" t="str">
        <f>C1134 &amp; D1134 &amp;E1134 &amp; F1134 &amp; G1134</f>
        <v>00011010400372300621</v>
      </c>
      <c r="L1134" s="84" t="str">
        <f>C1134 &amp; D1134 &amp;E1134 &amp; F1134 &amp; G1134</f>
        <v>00011010400372300621</v>
      </c>
    </row>
    <row r="1135" spans="1:12" ht="45">
      <c r="A1135" s="100" t="s">
        <v>366</v>
      </c>
      <c r="B1135" s="101" t="s">
        <v>7</v>
      </c>
      <c r="C1135" s="102" t="s">
        <v>72</v>
      </c>
      <c r="D1135" s="125" t="s">
        <v>1236</v>
      </c>
      <c r="E1135" s="178" t="s">
        <v>1325</v>
      </c>
      <c r="F1135" s="189"/>
      <c r="G1135" s="130" t="s">
        <v>72</v>
      </c>
      <c r="H1135" s="97">
        <v>196200</v>
      </c>
      <c r="I1135" s="103">
        <v>115602.32</v>
      </c>
      <c r="J1135" s="104">
        <v>80597.679999999993</v>
      </c>
      <c r="K1135" s="119" t="str">
        <f>C1135 &amp; D1135 &amp;E1135 &amp; F1135 &amp; G1135</f>
        <v>000110104003S2300000</v>
      </c>
      <c r="L1135" s="107" t="s">
        <v>1324</v>
      </c>
    </row>
    <row r="1136" spans="1:12" ht="22.5">
      <c r="A1136" s="100" t="s">
        <v>328</v>
      </c>
      <c r="B1136" s="101" t="s">
        <v>7</v>
      </c>
      <c r="C1136" s="102" t="s">
        <v>72</v>
      </c>
      <c r="D1136" s="125" t="s">
        <v>1236</v>
      </c>
      <c r="E1136" s="178" t="s">
        <v>1325</v>
      </c>
      <c r="F1136" s="189"/>
      <c r="G1136" s="130" t="s">
        <v>330</v>
      </c>
      <c r="H1136" s="97">
        <v>196200</v>
      </c>
      <c r="I1136" s="103">
        <v>115602.32</v>
      </c>
      <c r="J1136" s="104">
        <v>80597.679999999993</v>
      </c>
      <c r="K1136" s="119" t="str">
        <f>C1136 &amp; D1136 &amp;E1136 &amp; F1136 &amp; G1136</f>
        <v>000110104003S2300600</v>
      </c>
      <c r="L1136" s="107" t="s">
        <v>1326</v>
      </c>
    </row>
    <row r="1137" spans="1:12">
      <c r="A1137" s="100" t="s">
        <v>544</v>
      </c>
      <c r="B1137" s="101" t="s">
        <v>7</v>
      </c>
      <c r="C1137" s="102" t="s">
        <v>72</v>
      </c>
      <c r="D1137" s="125" t="s">
        <v>1236</v>
      </c>
      <c r="E1137" s="178" t="s">
        <v>1325</v>
      </c>
      <c r="F1137" s="189"/>
      <c r="G1137" s="130" t="s">
        <v>13</v>
      </c>
      <c r="H1137" s="97">
        <v>196200</v>
      </c>
      <c r="I1137" s="103">
        <v>115602.32</v>
      </c>
      <c r="J1137" s="104">
        <v>80597.679999999993</v>
      </c>
      <c r="K1137" s="119" t="str">
        <f>C1137 &amp; D1137 &amp;E1137 &amp; F1137 &amp; G1137</f>
        <v>000110104003S2300620</v>
      </c>
      <c r="L1137" s="107" t="s">
        <v>1327</v>
      </c>
    </row>
    <row r="1138" spans="1:12" s="85" customFormat="1" ht="45">
      <c r="A1138" s="80" t="s">
        <v>595</v>
      </c>
      <c r="B1138" s="79" t="s">
        <v>7</v>
      </c>
      <c r="C1138" s="122" t="s">
        <v>72</v>
      </c>
      <c r="D1138" s="126" t="s">
        <v>1236</v>
      </c>
      <c r="E1138" s="187" t="s">
        <v>1325</v>
      </c>
      <c r="F1138" s="188"/>
      <c r="G1138" s="123" t="s">
        <v>596</v>
      </c>
      <c r="H1138" s="81">
        <v>196200</v>
      </c>
      <c r="I1138" s="82">
        <v>115602.32</v>
      </c>
      <c r="J1138" s="83">
        <f>IF(IF(H1138="",0,H1138)=0,0,(IF(H1138&gt;0,IF(I1138&gt;H1138,0,H1138-I1138),IF(I1138&gt;H1138,H1138-I1138,0))))</f>
        <v>80597.679999999993</v>
      </c>
      <c r="K1138" s="119" t="str">
        <f>C1138 &amp; D1138 &amp;E1138 &amp; F1138 &amp; G1138</f>
        <v>000110104003S2300621</v>
      </c>
      <c r="L1138" s="84" t="str">
        <f>C1138 &amp; D1138 &amp;E1138 &amp; F1138 &amp; G1138</f>
        <v>000110104003S2300621</v>
      </c>
    </row>
    <row r="1139" spans="1:12" ht="22.5">
      <c r="A1139" s="100" t="s">
        <v>1328</v>
      </c>
      <c r="B1139" s="101" t="s">
        <v>7</v>
      </c>
      <c r="C1139" s="102" t="s">
        <v>72</v>
      </c>
      <c r="D1139" s="125" t="s">
        <v>1330</v>
      </c>
      <c r="E1139" s="178" t="s">
        <v>122</v>
      </c>
      <c r="F1139" s="189"/>
      <c r="G1139" s="130" t="s">
        <v>72</v>
      </c>
      <c r="H1139" s="97">
        <v>1960128.46</v>
      </c>
      <c r="I1139" s="103">
        <v>842459.35</v>
      </c>
      <c r="J1139" s="104">
        <v>1117669.1100000001</v>
      </c>
      <c r="K1139" s="119" t="str">
        <f>C1139 &amp; D1139 &amp;E1139 &amp; F1139 &amp; G1139</f>
        <v>00013000000000000000</v>
      </c>
      <c r="L1139" s="107" t="s">
        <v>1329</v>
      </c>
    </row>
    <row r="1140" spans="1:12" ht="22.5">
      <c r="A1140" s="100" t="s">
        <v>1331</v>
      </c>
      <c r="B1140" s="101" t="s">
        <v>7</v>
      </c>
      <c r="C1140" s="102" t="s">
        <v>72</v>
      </c>
      <c r="D1140" s="125" t="s">
        <v>1333</v>
      </c>
      <c r="E1140" s="178" t="s">
        <v>122</v>
      </c>
      <c r="F1140" s="189"/>
      <c r="G1140" s="130" t="s">
        <v>72</v>
      </c>
      <c r="H1140" s="97">
        <v>1960128.46</v>
      </c>
      <c r="I1140" s="103">
        <v>842459.35</v>
      </c>
      <c r="J1140" s="104">
        <v>1117669.1100000001</v>
      </c>
      <c r="K1140" s="119" t="str">
        <f>C1140 &amp; D1140 &amp;E1140 &amp; F1140 &amp; G1140</f>
        <v>00013010000000000000</v>
      </c>
      <c r="L1140" s="107" t="s">
        <v>1332</v>
      </c>
    </row>
    <row r="1141" spans="1:12">
      <c r="A1141" s="100" t="s">
        <v>1334</v>
      </c>
      <c r="B1141" s="101" t="s">
        <v>7</v>
      </c>
      <c r="C1141" s="102" t="s">
        <v>72</v>
      </c>
      <c r="D1141" s="125" t="s">
        <v>1333</v>
      </c>
      <c r="E1141" s="178" t="s">
        <v>1336</v>
      </c>
      <c r="F1141" s="189"/>
      <c r="G1141" s="130" t="s">
        <v>72</v>
      </c>
      <c r="H1141" s="97">
        <v>1960128.46</v>
      </c>
      <c r="I1141" s="103">
        <v>842459.35</v>
      </c>
      <c r="J1141" s="104">
        <v>1117669.1100000001</v>
      </c>
      <c r="K1141" s="119" t="str">
        <f>C1141 &amp; D1141 &amp;E1141 &amp; F1141 &amp; G1141</f>
        <v>00013010510110050000</v>
      </c>
      <c r="L1141" s="107" t="s">
        <v>1335</v>
      </c>
    </row>
    <row r="1142" spans="1:12">
      <c r="A1142" s="100" t="s">
        <v>1337</v>
      </c>
      <c r="B1142" s="101" t="s">
        <v>7</v>
      </c>
      <c r="C1142" s="102" t="s">
        <v>72</v>
      </c>
      <c r="D1142" s="125" t="s">
        <v>1333</v>
      </c>
      <c r="E1142" s="178" t="s">
        <v>1336</v>
      </c>
      <c r="F1142" s="189"/>
      <c r="G1142" s="130" t="s">
        <v>9</v>
      </c>
      <c r="H1142" s="97">
        <v>1960128.46</v>
      </c>
      <c r="I1142" s="103">
        <v>842459.35</v>
      </c>
      <c r="J1142" s="104">
        <v>1117669.1100000001</v>
      </c>
      <c r="K1142" s="119" t="str">
        <f>C1142 &amp; D1142 &amp;E1142 &amp; F1142 &amp; G1142</f>
        <v>00013010510110050700</v>
      </c>
      <c r="L1142" s="107" t="s">
        <v>1338</v>
      </c>
    </row>
    <row r="1143" spans="1:12" s="85" customFormat="1">
      <c r="A1143" s="80" t="s">
        <v>1334</v>
      </c>
      <c r="B1143" s="79" t="s">
        <v>7</v>
      </c>
      <c r="C1143" s="122" t="s">
        <v>72</v>
      </c>
      <c r="D1143" s="126" t="s">
        <v>1333</v>
      </c>
      <c r="E1143" s="187" t="s">
        <v>1336</v>
      </c>
      <c r="F1143" s="188"/>
      <c r="G1143" s="123" t="s">
        <v>1339</v>
      </c>
      <c r="H1143" s="81">
        <v>1960128.46</v>
      </c>
      <c r="I1143" s="82">
        <v>842459.35</v>
      </c>
      <c r="J1143" s="83">
        <f>IF(IF(H1143="",0,H1143)=0,0,(IF(H1143&gt;0,IF(I1143&gt;H1143,0,H1143-I1143),IF(I1143&gt;H1143,H1143-I1143,0))))</f>
        <v>1117669.1100000001</v>
      </c>
      <c r="K1143" s="119" t="str">
        <f>C1143 &amp; D1143 &amp;E1143 &amp; F1143 &amp; G1143</f>
        <v>00013010510110050730</v>
      </c>
      <c r="L1143" s="84" t="str">
        <f>C1143 &amp; D1143 &amp;E1143 &amp; F1143 &amp; G1143</f>
        <v>00013010510110050730</v>
      </c>
    </row>
    <row r="1144" spans="1:12" ht="33.75">
      <c r="A1144" s="100" t="s">
        <v>1340</v>
      </c>
      <c r="B1144" s="101" t="s">
        <v>7</v>
      </c>
      <c r="C1144" s="102" t="s">
        <v>72</v>
      </c>
      <c r="D1144" s="125" t="s">
        <v>1342</v>
      </c>
      <c r="E1144" s="178" t="s">
        <v>122</v>
      </c>
      <c r="F1144" s="189"/>
      <c r="G1144" s="130" t="s">
        <v>72</v>
      </c>
      <c r="H1144" s="97">
        <v>19924200</v>
      </c>
      <c r="I1144" s="103">
        <v>7723800</v>
      </c>
      <c r="J1144" s="104">
        <v>12200400</v>
      </c>
      <c r="K1144" s="119" t="str">
        <f>C1144 &amp; D1144 &amp;E1144 &amp; F1144 &amp; G1144</f>
        <v>00014000000000000000</v>
      </c>
      <c r="L1144" s="107" t="s">
        <v>1341</v>
      </c>
    </row>
    <row r="1145" spans="1:12" ht="33.75">
      <c r="A1145" s="100" t="s">
        <v>1343</v>
      </c>
      <c r="B1145" s="101" t="s">
        <v>7</v>
      </c>
      <c r="C1145" s="102" t="s">
        <v>72</v>
      </c>
      <c r="D1145" s="125" t="s">
        <v>1345</v>
      </c>
      <c r="E1145" s="178" t="s">
        <v>122</v>
      </c>
      <c r="F1145" s="189"/>
      <c r="G1145" s="130" t="s">
        <v>72</v>
      </c>
      <c r="H1145" s="97">
        <v>19924200</v>
      </c>
      <c r="I1145" s="103">
        <v>7723800</v>
      </c>
      <c r="J1145" s="104">
        <v>12200400</v>
      </c>
      <c r="K1145" s="119" t="str">
        <f>C1145 &amp; D1145 &amp;E1145 &amp; F1145 &amp; G1145</f>
        <v>00014010000000000000</v>
      </c>
      <c r="L1145" s="107" t="s">
        <v>1344</v>
      </c>
    </row>
    <row r="1146" spans="1:12" ht="78.75">
      <c r="A1146" s="100" t="s">
        <v>1346</v>
      </c>
      <c r="B1146" s="101" t="s">
        <v>7</v>
      </c>
      <c r="C1146" s="102" t="s">
        <v>72</v>
      </c>
      <c r="D1146" s="125" t="s">
        <v>1345</v>
      </c>
      <c r="E1146" s="178" t="s">
        <v>1348</v>
      </c>
      <c r="F1146" s="189"/>
      <c r="G1146" s="130" t="s">
        <v>72</v>
      </c>
      <c r="H1146" s="97">
        <v>19924200</v>
      </c>
      <c r="I1146" s="103">
        <v>7723800</v>
      </c>
      <c r="J1146" s="104">
        <v>12200400</v>
      </c>
      <c r="K1146" s="119" t="str">
        <f>C1146 &amp; D1146 &amp;E1146 &amp; F1146 &amp; G1146</f>
        <v>00014019570070100000</v>
      </c>
      <c r="L1146" s="107" t="s">
        <v>1347</v>
      </c>
    </row>
    <row r="1147" spans="1:12">
      <c r="A1147" s="100" t="s">
        <v>388</v>
      </c>
      <c r="B1147" s="101" t="s">
        <v>7</v>
      </c>
      <c r="C1147" s="102" t="s">
        <v>72</v>
      </c>
      <c r="D1147" s="125" t="s">
        <v>1345</v>
      </c>
      <c r="E1147" s="178" t="s">
        <v>1348</v>
      </c>
      <c r="F1147" s="189"/>
      <c r="G1147" s="130" t="s">
        <v>8</v>
      </c>
      <c r="H1147" s="97">
        <v>19924200</v>
      </c>
      <c r="I1147" s="103">
        <v>7723800</v>
      </c>
      <c r="J1147" s="104">
        <v>12200400</v>
      </c>
      <c r="K1147" s="119" t="str">
        <f>C1147 &amp; D1147 &amp;E1147 &amp; F1147 &amp; G1147</f>
        <v>00014019570070100500</v>
      </c>
      <c r="L1147" s="107" t="s">
        <v>1349</v>
      </c>
    </row>
    <row r="1148" spans="1:12">
      <c r="A1148" s="100" t="s">
        <v>1350</v>
      </c>
      <c r="B1148" s="101" t="s">
        <v>7</v>
      </c>
      <c r="C1148" s="102" t="s">
        <v>72</v>
      </c>
      <c r="D1148" s="125" t="s">
        <v>1345</v>
      </c>
      <c r="E1148" s="178" t="s">
        <v>1348</v>
      </c>
      <c r="F1148" s="189"/>
      <c r="G1148" s="130" t="s">
        <v>1352</v>
      </c>
      <c r="H1148" s="97">
        <v>19924200</v>
      </c>
      <c r="I1148" s="103">
        <v>7723800</v>
      </c>
      <c r="J1148" s="104">
        <v>12200400</v>
      </c>
      <c r="K1148" s="119" t="str">
        <f>C1148 &amp; D1148 &amp;E1148 &amp; F1148 &amp; G1148</f>
        <v>00014019570070100510</v>
      </c>
      <c r="L1148" s="107" t="s">
        <v>1351</v>
      </c>
    </row>
    <row r="1149" spans="1:12" s="85" customFormat="1">
      <c r="A1149" s="80" t="s">
        <v>1353</v>
      </c>
      <c r="B1149" s="79" t="s">
        <v>7</v>
      </c>
      <c r="C1149" s="122" t="s">
        <v>72</v>
      </c>
      <c r="D1149" s="126" t="s">
        <v>1345</v>
      </c>
      <c r="E1149" s="187" t="s">
        <v>1348</v>
      </c>
      <c r="F1149" s="188"/>
      <c r="G1149" s="123" t="s">
        <v>1354</v>
      </c>
      <c r="H1149" s="81">
        <v>19924200</v>
      </c>
      <c r="I1149" s="82">
        <v>7723800</v>
      </c>
      <c r="J1149" s="83">
        <f>IF(IF(H1149="",0,H1149)=0,0,(IF(H1149&gt;0,IF(I1149&gt;H1149,0,H1149-I1149),IF(I1149&gt;H1149,H1149-I1149,0))))</f>
        <v>12200400</v>
      </c>
      <c r="K1149" s="119" t="str">
        <f>C1149 &amp; D1149 &amp;E1149 &amp; F1149 &amp; G1149</f>
        <v>00014019570070100511</v>
      </c>
      <c r="L1149" s="84" t="str">
        <f>C1149 &amp; D1149 &amp;E1149 &amp; F1149 &amp; G1149</f>
        <v>00014019570070100511</v>
      </c>
    </row>
    <row r="1150" spans="1:12" ht="5.25" hidden="1" customHeight="1" thickBot="1">
      <c r="A1150" s="18"/>
      <c r="B1150" s="30"/>
      <c r="C1150" s="31"/>
      <c r="D1150" s="31"/>
      <c r="E1150" s="31"/>
      <c r="F1150" s="31"/>
      <c r="G1150" s="31"/>
      <c r="H1150" s="47"/>
      <c r="I1150" s="48"/>
      <c r="J1150" s="53"/>
      <c r="K1150" s="116"/>
    </row>
    <row r="1151" spans="1:12" ht="13.5" thickBot="1">
      <c r="A1151" s="26"/>
      <c r="B1151" s="26"/>
      <c r="C1151" s="22"/>
      <c r="D1151" s="22"/>
      <c r="E1151" s="22"/>
      <c r="F1151" s="22"/>
      <c r="G1151" s="22"/>
      <c r="H1151" s="46"/>
      <c r="I1151" s="46"/>
      <c r="J1151" s="46"/>
      <c r="K1151" s="46"/>
    </row>
    <row r="1152" spans="1:12" ht="28.5" customHeight="1" thickBot="1">
      <c r="A1152" s="41" t="s">
        <v>18</v>
      </c>
      <c r="B1152" s="42">
        <v>450</v>
      </c>
      <c r="C1152" s="145" t="s">
        <v>17</v>
      </c>
      <c r="D1152" s="146"/>
      <c r="E1152" s="146"/>
      <c r="F1152" s="146"/>
      <c r="G1152" s="147"/>
      <c r="H1152" s="54">
        <f>0-H1160</f>
        <v>-15521236.6</v>
      </c>
      <c r="I1152" s="54">
        <f>I15-I161</f>
        <v>-9181663.1799999997</v>
      </c>
      <c r="J1152" s="93" t="s">
        <v>17</v>
      </c>
    </row>
    <row r="1153" spans="1:12">
      <c r="A1153" s="26"/>
      <c r="B1153" s="29"/>
      <c r="C1153" s="22"/>
      <c r="D1153" s="22"/>
      <c r="E1153" s="22"/>
      <c r="F1153" s="22"/>
      <c r="G1153" s="22"/>
      <c r="H1153" s="22"/>
      <c r="I1153" s="22"/>
      <c r="J1153" s="22"/>
    </row>
    <row r="1154" spans="1:12" ht="15">
      <c r="A1154" s="162" t="s">
        <v>32</v>
      </c>
      <c r="B1154" s="162"/>
      <c r="C1154" s="162"/>
      <c r="D1154" s="162"/>
      <c r="E1154" s="162"/>
      <c r="F1154" s="162"/>
      <c r="G1154" s="162"/>
      <c r="H1154" s="162"/>
      <c r="I1154" s="162"/>
      <c r="J1154" s="162"/>
      <c r="K1154" s="113"/>
    </row>
    <row r="1155" spans="1:12">
      <c r="A1155" s="8"/>
      <c r="B1155" s="25"/>
      <c r="C1155" s="9"/>
      <c r="D1155" s="9"/>
      <c r="E1155" s="9"/>
      <c r="F1155" s="9"/>
      <c r="G1155" s="9"/>
      <c r="H1155" s="10"/>
      <c r="I1155" s="10"/>
      <c r="J1155" s="40" t="s">
        <v>27</v>
      </c>
      <c r="K1155" s="40"/>
    </row>
    <row r="1156" spans="1:12" ht="17.100000000000001" customHeight="1">
      <c r="A1156" s="142" t="s">
        <v>39</v>
      </c>
      <c r="B1156" s="142" t="s">
        <v>40</v>
      </c>
      <c r="C1156" s="163" t="s">
        <v>45</v>
      </c>
      <c r="D1156" s="164"/>
      <c r="E1156" s="164"/>
      <c r="F1156" s="164"/>
      <c r="G1156" s="165"/>
      <c r="H1156" s="142" t="s">
        <v>42</v>
      </c>
      <c r="I1156" s="142" t="s">
        <v>23</v>
      </c>
      <c r="J1156" s="142" t="s">
        <v>43</v>
      </c>
      <c r="K1156" s="114"/>
    </row>
    <row r="1157" spans="1:12" ht="17.100000000000001" customHeight="1">
      <c r="A1157" s="143"/>
      <c r="B1157" s="143"/>
      <c r="C1157" s="166"/>
      <c r="D1157" s="167"/>
      <c r="E1157" s="167"/>
      <c r="F1157" s="167"/>
      <c r="G1157" s="168"/>
      <c r="H1157" s="143"/>
      <c r="I1157" s="143"/>
      <c r="J1157" s="143"/>
      <c r="K1157" s="114"/>
    </row>
    <row r="1158" spans="1:12" ht="17.100000000000001" customHeight="1">
      <c r="A1158" s="144"/>
      <c r="B1158" s="144"/>
      <c r="C1158" s="169"/>
      <c r="D1158" s="170"/>
      <c r="E1158" s="170"/>
      <c r="F1158" s="170"/>
      <c r="G1158" s="171"/>
      <c r="H1158" s="144"/>
      <c r="I1158" s="144"/>
      <c r="J1158" s="144"/>
      <c r="K1158" s="114"/>
    </row>
    <row r="1159" spans="1:12" ht="13.5" thickBot="1">
      <c r="A1159" s="70">
        <v>1</v>
      </c>
      <c r="B1159" s="12">
        <v>2</v>
      </c>
      <c r="C1159" s="159">
        <v>3</v>
      </c>
      <c r="D1159" s="160"/>
      <c r="E1159" s="160"/>
      <c r="F1159" s="160"/>
      <c r="G1159" s="161"/>
      <c r="H1159" s="13" t="s">
        <v>2</v>
      </c>
      <c r="I1159" s="13" t="s">
        <v>25</v>
      </c>
      <c r="J1159" s="13" t="s">
        <v>26</v>
      </c>
      <c r="K1159" s="115"/>
    </row>
    <row r="1160" spans="1:12" ht="12.75" customHeight="1">
      <c r="A1160" s="74" t="s">
        <v>33</v>
      </c>
      <c r="B1160" s="38" t="s">
        <v>8</v>
      </c>
      <c r="C1160" s="153" t="s">
        <v>17</v>
      </c>
      <c r="D1160" s="154"/>
      <c r="E1160" s="154"/>
      <c r="F1160" s="154"/>
      <c r="G1160" s="155"/>
      <c r="H1160" s="66">
        <f>H1162+H1175+H1180</f>
        <v>15521236.6</v>
      </c>
      <c r="I1160" s="66">
        <f>I1162+I1175+I1180</f>
        <v>9181663.1799999997</v>
      </c>
      <c r="J1160" s="129">
        <f>J1162+J1175+J1180</f>
        <v>16574973.42</v>
      </c>
    </row>
    <row r="1161" spans="1:12" ht="12.75" customHeight="1">
      <c r="A1161" s="75" t="s">
        <v>11</v>
      </c>
      <c r="B1161" s="39"/>
      <c r="C1161" s="181"/>
      <c r="D1161" s="182"/>
      <c r="E1161" s="182"/>
      <c r="F1161" s="182"/>
      <c r="G1161" s="183"/>
      <c r="H1161" s="43"/>
      <c r="I1161" s="44"/>
      <c r="J1161" s="45"/>
    </row>
    <row r="1162" spans="1:12" ht="12.75" customHeight="1">
      <c r="A1162" s="74" t="s">
        <v>34</v>
      </c>
      <c r="B1162" s="49" t="s">
        <v>12</v>
      </c>
      <c r="C1162" s="184" t="s">
        <v>17</v>
      </c>
      <c r="D1162" s="185"/>
      <c r="E1162" s="185"/>
      <c r="F1162" s="185"/>
      <c r="G1162" s="186"/>
      <c r="H1162" s="52">
        <v>-2247078.48</v>
      </c>
      <c r="I1162" s="52">
        <v>0</v>
      </c>
      <c r="J1162" s="90">
        <v>7988321.5199999996</v>
      </c>
    </row>
    <row r="1163" spans="1:12" ht="12.75" customHeight="1">
      <c r="A1163" s="75" t="s">
        <v>10</v>
      </c>
      <c r="B1163" s="50"/>
      <c r="C1163" s="148"/>
      <c r="D1163" s="149"/>
      <c r="E1163" s="149"/>
      <c r="F1163" s="149"/>
      <c r="G1163" s="150"/>
      <c r="H1163" s="62"/>
      <c r="I1163" s="63"/>
      <c r="J1163" s="64"/>
    </row>
    <row r="1164" spans="1:12" ht="22.5">
      <c r="A1164" s="100" t="s">
        <v>94</v>
      </c>
      <c r="B1164" s="101" t="s">
        <v>12</v>
      </c>
      <c r="C1164" s="108" t="s">
        <v>72</v>
      </c>
      <c r="D1164" s="137" t="s">
        <v>95</v>
      </c>
      <c r="E1164" s="138"/>
      <c r="F1164" s="138"/>
      <c r="G1164" s="139"/>
      <c r="H1164" s="97">
        <v>-2247078.48</v>
      </c>
      <c r="I1164" s="103">
        <v>0</v>
      </c>
      <c r="J1164" s="104">
        <v>7988321.5199999996</v>
      </c>
      <c r="K1164" s="116" t="str">
        <f>C1164 &amp; D1164 &amp; G1164</f>
        <v>00001000000000000000</v>
      </c>
      <c r="L1164" s="107" t="s">
        <v>96</v>
      </c>
    </row>
    <row r="1165" spans="1:12" ht="22.5">
      <c r="A1165" s="100" t="s">
        <v>97</v>
      </c>
      <c r="B1165" s="101" t="s">
        <v>12</v>
      </c>
      <c r="C1165" s="108" t="s">
        <v>72</v>
      </c>
      <c r="D1165" s="137" t="s">
        <v>98</v>
      </c>
      <c r="E1165" s="138"/>
      <c r="F1165" s="138"/>
      <c r="G1165" s="139"/>
      <c r="H1165" s="97">
        <v>5288321.5199999996</v>
      </c>
      <c r="I1165" s="103">
        <v>0</v>
      </c>
      <c r="J1165" s="104">
        <v>7988321.5199999996</v>
      </c>
      <c r="K1165" s="116" t="str">
        <f>C1165 &amp; D1165 &amp; G1165</f>
        <v>00001020000000000000</v>
      </c>
      <c r="L1165" s="107" t="s">
        <v>99</v>
      </c>
    </row>
    <row r="1166" spans="1:12" ht="22.5">
      <c r="A1166" s="100" t="s">
        <v>100</v>
      </c>
      <c r="B1166" s="101" t="s">
        <v>12</v>
      </c>
      <c r="C1166" s="108" t="s">
        <v>72</v>
      </c>
      <c r="D1166" s="137" t="s">
        <v>101</v>
      </c>
      <c r="E1166" s="138"/>
      <c r="F1166" s="138"/>
      <c r="G1166" s="139"/>
      <c r="H1166" s="97">
        <v>27609321.52</v>
      </c>
      <c r="I1166" s="103">
        <v>19621000</v>
      </c>
      <c r="J1166" s="104">
        <v>7988321.5199999996</v>
      </c>
      <c r="K1166" s="116" t="str">
        <f>C1166 &amp; D1166 &amp; G1166</f>
        <v>00001020000000000700</v>
      </c>
      <c r="L1166" s="107" t="s">
        <v>102</v>
      </c>
    </row>
    <row r="1167" spans="1:12" ht="22.5">
      <c r="A1167" s="100" t="s">
        <v>103</v>
      </c>
      <c r="B1167" s="101" t="s">
        <v>12</v>
      </c>
      <c r="C1167" s="108" t="s">
        <v>72</v>
      </c>
      <c r="D1167" s="137" t="s">
        <v>104</v>
      </c>
      <c r="E1167" s="138"/>
      <c r="F1167" s="138"/>
      <c r="G1167" s="139"/>
      <c r="H1167" s="97">
        <v>-22321000</v>
      </c>
      <c r="I1167" s="103">
        <v>-19621000</v>
      </c>
      <c r="J1167" s="104">
        <v>0</v>
      </c>
      <c r="K1167" s="116" t="str">
        <f>C1167 &amp; D1167 &amp; G1167</f>
        <v>00001020000000000800</v>
      </c>
      <c r="L1167" s="107" t="s">
        <v>105</v>
      </c>
    </row>
    <row r="1168" spans="1:12" s="85" customFormat="1" ht="33.75">
      <c r="A1168" s="78" t="s">
        <v>106</v>
      </c>
      <c r="B1168" s="79" t="s">
        <v>12</v>
      </c>
      <c r="C1168" s="122" t="s">
        <v>72</v>
      </c>
      <c r="D1168" s="187" t="s">
        <v>107</v>
      </c>
      <c r="E1168" s="135"/>
      <c r="F1168" s="135"/>
      <c r="G1168" s="136"/>
      <c r="H1168" s="81">
        <v>27609321.52</v>
      </c>
      <c r="I1168" s="82">
        <v>19621000</v>
      </c>
      <c r="J1168" s="83">
        <f>IF(IF(H1168="",0,H1168)=0,0,(IF(H1168&gt;0,IF(I1168&gt;H1168,0,H1168-I1168),IF(I1168&gt;H1168,H1168-I1168,0))))</f>
        <v>7988321.5199999996</v>
      </c>
      <c r="K1168" s="117" t="str">
        <f>C1168 &amp; D1168 &amp; G1168</f>
        <v>00001020000050000710</v>
      </c>
      <c r="L1168" s="84" t="str">
        <f>C1168 &amp; D1168 &amp; G1168</f>
        <v>00001020000050000710</v>
      </c>
    </row>
    <row r="1169" spans="1:12" s="85" customFormat="1" ht="33.75">
      <c r="A1169" s="78" t="s">
        <v>108</v>
      </c>
      <c r="B1169" s="79" t="s">
        <v>12</v>
      </c>
      <c r="C1169" s="122" t="s">
        <v>72</v>
      </c>
      <c r="D1169" s="187" t="s">
        <v>109</v>
      </c>
      <c r="E1169" s="135"/>
      <c r="F1169" s="135"/>
      <c r="G1169" s="136"/>
      <c r="H1169" s="81">
        <v>-22321000</v>
      </c>
      <c r="I1169" s="82">
        <v>-19621000</v>
      </c>
      <c r="J1169" s="83">
        <f>IF(IF(H1169="",0,H1169)=0,0,(IF(H1169&gt;0,IF(I1169&gt;H1169,0,H1169-I1169),IF(I1169&gt;H1169,H1169-I1169,0))))</f>
        <v>-2700000</v>
      </c>
      <c r="K1169" s="117" t="str">
        <f>C1169 &amp; D1169 &amp; G1169</f>
        <v>00001020000050000810</v>
      </c>
      <c r="L1169" s="84" t="str">
        <f>C1169 &amp; D1169 &amp; G1169</f>
        <v>00001020000050000810</v>
      </c>
    </row>
    <row r="1170" spans="1:12" ht="22.5">
      <c r="A1170" s="100" t="s">
        <v>110</v>
      </c>
      <c r="B1170" s="101" t="s">
        <v>12</v>
      </c>
      <c r="C1170" s="108" t="s">
        <v>72</v>
      </c>
      <c r="D1170" s="137" t="s">
        <v>111</v>
      </c>
      <c r="E1170" s="138"/>
      <c r="F1170" s="138"/>
      <c r="G1170" s="139"/>
      <c r="H1170" s="97">
        <v>-7535400</v>
      </c>
      <c r="I1170" s="103">
        <v>0</v>
      </c>
      <c r="J1170" s="104">
        <v>0</v>
      </c>
      <c r="K1170" s="116" t="str">
        <f>C1170 &amp; D1170 &amp; G1170</f>
        <v>00001030000000000000</v>
      </c>
      <c r="L1170" s="107" t="s">
        <v>112</v>
      </c>
    </row>
    <row r="1171" spans="1:12" ht="33.75">
      <c r="A1171" s="100" t="s">
        <v>113</v>
      </c>
      <c r="B1171" s="101" t="s">
        <v>12</v>
      </c>
      <c r="C1171" s="108" t="s">
        <v>72</v>
      </c>
      <c r="D1171" s="137" t="s">
        <v>114</v>
      </c>
      <c r="E1171" s="138"/>
      <c r="F1171" s="138"/>
      <c r="G1171" s="139"/>
      <c r="H1171" s="97">
        <v>-7535400</v>
      </c>
      <c r="I1171" s="103">
        <v>0</v>
      </c>
      <c r="J1171" s="104">
        <v>0</v>
      </c>
      <c r="K1171" s="116" t="str">
        <f>C1171 &amp; D1171 &amp; G1171</f>
        <v>00001030100000000000</v>
      </c>
      <c r="L1171" s="107" t="s">
        <v>115</v>
      </c>
    </row>
    <row r="1172" spans="1:12" ht="33.75">
      <c r="A1172" s="100" t="s">
        <v>116</v>
      </c>
      <c r="B1172" s="101" t="s">
        <v>12</v>
      </c>
      <c r="C1172" s="108" t="s">
        <v>72</v>
      </c>
      <c r="D1172" s="137" t="s">
        <v>117</v>
      </c>
      <c r="E1172" s="138"/>
      <c r="F1172" s="138"/>
      <c r="G1172" s="139"/>
      <c r="H1172" s="97">
        <v>-7535400</v>
      </c>
      <c r="I1172" s="103">
        <v>0</v>
      </c>
      <c r="J1172" s="104">
        <v>0</v>
      </c>
      <c r="K1172" s="116" t="str">
        <f>C1172 &amp; D1172 &amp; G1172</f>
        <v>00001030100000000800</v>
      </c>
      <c r="L1172" s="107" t="s">
        <v>118</v>
      </c>
    </row>
    <row r="1173" spans="1:12" s="85" customFormat="1" ht="33.75">
      <c r="A1173" s="78" t="s">
        <v>119</v>
      </c>
      <c r="B1173" s="79" t="s">
        <v>12</v>
      </c>
      <c r="C1173" s="122" t="s">
        <v>72</v>
      </c>
      <c r="D1173" s="187" t="s">
        <v>120</v>
      </c>
      <c r="E1173" s="135"/>
      <c r="F1173" s="135"/>
      <c r="G1173" s="136"/>
      <c r="H1173" s="81">
        <v>-7535400</v>
      </c>
      <c r="I1173" s="82">
        <v>0</v>
      </c>
      <c r="J1173" s="83">
        <f>IF(IF(H1173="",0,H1173)=0,0,(IF(H1173&gt;0,IF(I1173&gt;H1173,0,H1173-I1173),IF(I1173&gt;H1173,H1173-I1173,0))))</f>
        <v>-7535400</v>
      </c>
      <c r="K1173" s="117" t="str">
        <f>C1173 &amp; D1173 &amp; G1173</f>
        <v>00001030100050000810</v>
      </c>
      <c r="L1173" s="84" t="str">
        <f>C1173 &amp; D1173 &amp; G1173</f>
        <v>00001030100050000810</v>
      </c>
    </row>
    <row r="1174" spans="1:12" ht="12.75" hidden="1" customHeight="1">
      <c r="A1174" s="76"/>
      <c r="B1174" s="17"/>
      <c r="C1174" s="14"/>
      <c r="D1174" s="14"/>
      <c r="E1174" s="14"/>
      <c r="F1174" s="14"/>
      <c r="G1174" s="14"/>
      <c r="H1174" s="34"/>
      <c r="I1174" s="35"/>
      <c r="J1174" s="55"/>
      <c r="K1174" s="118"/>
    </row>
    <row r="1175" spans="1:12" ht="12.75" customHeight="1">
      <c r="A1175" s="74" t="s">
        <v>35</v>
      </c>
      <c r="B1175" s="50" t="s">
        <v>13</v>
      </c>
      <c r="C1175" s="148" t="s">
        <v>17</v>
      </c>
      <c r="D1175" s="149"/>
      <c r="E1175" s="149"/>
      <c r="F1175" s="149"/>
      <c r="G1175" s="150"/>
      <c r="H1175" s="52">
        <v>0</v>
      </c>
      <c r="I1175" s="52">
        <v>0</v>
      </c>
      <c r="J1175" s="91">
        <v>0</v>
      </c>
    </row>
    <row r="1176" spans="1:12" ht="12.75" customHeight="1">
      <c r="A1176" s="75" t="s">
        <v>10</v>
      </c>
      <c r="B1176" s="50"/>
      <c r="C1176" s="148"/>
      <c r="D1176" s="149"/>
      <c r="E1176" s="149"/>
      <c r="F1176" s="149"/>
      <c r="G1176" s="150"/>
      <c r="H1176" s="62"/>
      <c r="I1176" s="63"/>
      <c r="J1176" s="64"/>
    </row>
    <row r="1177" spans="1:12" ht="12.75" hidden="1" customHeight="1">
      <c r="A1177" s="191"/>
      <c r="B1177" s="192" t="s">
        <v>13</v>
      </c>
      <c r="C1177" s="193"/>
      <c r="D1177" s="194"/>
      <c r="E1177" s="195"/>
      <c r="F1177" s="195"/>
      <c r="G1177" s="196"/>
      <c r="H1177" s="197"/>
      <c r="I1177" s="198"/>
      <c r="J1177" s="199"/>
      <c r="K1177" s="200" t="str">
        <f>C1177 &amp; D1177 &amp; G1177</f>
        <v/>
      </c>
      <c r="L1177" s="201"/>
    </row>
    <row r="1178" spans="1:12" s="85" customFormat="1">
      <c r="A1178" s="202"/>
      <c r="B1178" s="203" t="s">
        <v>13</v>
      </c>
      <c r="C1178" s="204"/>
      <c r="D1178" s="205"/>
      <c r="E1178" s="205"/>
      <c r="F1178" s="205"/>
      <c r="G1178" s="206"/>
      <c r="H1178" s="207"/>
      <c r="I1178" s="208"/>
      <c r="J1178" s="209">
        <f>IF(IF(H1178="",0,H1178)=0,0,(IF(H1178&gt;0,IF(I1178&gt;H1178,0,H1178-I1178),IF(I1178&gt;H1178,H1178-I1178,0))))</f>
        <v>0</v>
      </c>
      <c r="K1178" s="210" t="str">
        <f>C1178 &amp; D1178 &amp; G1178</f>
        <v/>
      </c>
      <c r="L1178" s="211" t="str">
        <f>C1178 &amp; D1178 &amp; G1178</f>
        <v/>
      </c>
    </row>
    <row r="1179" spans="1:12" ht="12.75" hidden="1" customHeight="1">
      <c r="A1179" s="76"/>
      <c r="B1179" s="16"/>
      <c r="C1179" s="14"/>
      <c r="D1179" s="14"/>
      <c r="E1179" s="14"/>
      <c r="F1179" s="14"/>
      <c r="G1179" s="14"/>
      <c r="H1179" s="34"/>
      <c r="I1179" s="35"/>
      <c r="J1179" s="55"/>
      <c r="K1179" s="118"/>
    </row>
    <row r="1180" spans="1:12" ht="12.75" customHeight="1">
      <c r="A1180" s="74" t="s">
        <v>16</v>
      </c>
      <c r="B1180" s="50" t="s">
        <v>9</v>
      </c>
      <c r="C1180" s="132" t="s">
        <v>53</v>
      </c>
      <c r="D1180" s="133"/>
      <c r="E1180" s="133"/>
      <c r="F1180" s="133"/>
      <c r="G1180" s="134"/>
      <c r="H1180" s="52">
        <v>17768315.079999998</v>
      </c>
      <c r="I1180" s="52">
        <v>9181663.1799999997</v>
      </c>
      <c r="J1180" s="92">
        <f>IF(IF(H1180="",0,H1180)=0,0,(IF(H1180&gt;0,IF(I1180&gt;H1180,0,H1180-I1180),IF(I1180&gt;H1180,H1180-I1180,0))))</f>
        <v>8586651.9000000004</v>
      </c>
    </row>
    <row r="1181" spans="1:12" ht="22.5">
      <c r="A1181" s="74" t="s">
        <v>54</v>
      </c>
      <c r="B1181" s="50" t="s">
        <v>9</v>
      </c>
      <c r="C1181" s="132" t="s">
        <v>55</v>
      </c>
      <c r="D1181" s="133"/>
      <c r="E1181" s="133"/>
      <c r="F1181" s="133"/>
      <c r="G1181" s="134"/>
      <c r="H1181" s="52">
        <v>0</v>
      </c>
      <c r="I1181" s="52">
        <v>0</v>
      </c>
      <c r="J1181" s="92">
        <f>IF(IF(H1181="",0,H1181)=0,0,(IF(H1181&gt;0,IF(I1181&gt;H1181,0,H1181-I1181),IF(I1181&gt;H1181,H1181-I1181,0))))</f>
        <v>0</v>
      </c>
    </row>
    <row r="1182" spans="1:12" ht="35.25" customHeight="1">
      <c r="A1182" s="74" t="s">
        <v>57</v>
      </c>
      <c r="B1182" s="50" t="s">
        <v>9</v>
      </c>
      <c r="C1182" s="132" t="s">
        <v>56</v>
      </c>
      <c r="D1182" s="133"/>
      <c r="E1182" s="133"/>
      <c r="F1182" s="133"/>
      <c r="G1182" s="134"/>
      <c r="H1182" s="52">
        <v>0</v>
      </c>
      <c r="I1182" s="52">
        <v>0</v>
      </c>
      <c r="J1182" s="92">
        <f>IF(IF(H1182="",0,H1182)=0,0,(IF(H1182&gt;0,IF(I1182&gt;H1182,0,H1182-I1182),IF(I1182&gt;H1182,H1182-I1182,0))))</f>
        <v>0</v>
      </c>
    </row>
    <row r="1183" spans="1:12">
      <c r="A1183" s="109" t="s">
        <v>84</v>
      </c>
      <c r="B1183" s="110" t="s">
        <v>14</v>
      </c>
      <c r="C1183" s="108" t="s">
        <v>72</v>
      </c>
      <c r="D1183" s="137" t="s">
        <v>83</v>
      </c>
      <c r="E1183" s="138"/>
      <c r="F1183" s="138"/>
      <c r="G1183" s="139"/>
      <c r="H1183" s="97">
        <v>-535350245.58999997</v>
      </c>
      <c r="I1183" s="97">
        <v>-862353673.44000006</v>
      </c>
      <c r="J1183" s="112" t="s">
        <v>58</v>
      </c>
      <c r="K1183" s="107" t="str">
        <f>C1183 &amp; D1183 &amp; G1183</f>
        <v>00001050000000000500</v>
      </c>
      <c r="L1183" s="107" t="s">
        <v>85</v>
      </c>
    </row>
    <row r="1184" spans="1:12">
      <c r="A1184" s="109" t="s">
        <v>87</v>
      </c>
      <c r="B1184" s="110" t="s">
        <v>14</v>
      </c>
      <c r="C1184" s="108" t="s">
        <v>72</v>
      </c>
      <c r="D1184" s="137" t="s">
        <v>86</v>
      </c>
      <c r="E1184" s="138"/>
      <c r="F1184" s="138"/>
      <c r="G1184" s="139"/>
      <c r="H1184" s="97">
        <v>-535350245.58999997</v>
      </c>
      <c r="I1184" s="97">
        <v>-862353673.44000006</v>
      </c>
      <c r="J1184" s="112" t="s">
        <v>58</v>
      </c>
      <c r="K1184" s="107" t="str">
        <f>C1184 &amp; D1184 &amp; G1184</f>
        <v>00001050200000000500</v>
      </c>
      <c r="L1184" s="107" t="s">
        <v>88</v>
      </c>
    </row>
    <row r="1185" spans="1:12" ht="22.5">
      <c r="A1185" s="109" t="s">
        <v>90</v>
      </c>
      <c r="B1185" s="110" t="s">
        <v>14</v>
      </c>
      <c r="C1185" s="108" t="s">
        <v>72</v>
      </c>
      <c r="D1185" s="137" t="s">
        <v>89</v>
      </c>
      <c r="E1185" s="138"/>
      <c r="F1185" s="138"/>
      <c r="G1185" s="139"/>
      <c r="H1185" s="97">
        <v>-535350245.58999997</v>
      </c>
      <c r="I1185" s="97">
        <v>-862353673.44000006</v>
      </c>
      <c r="J1185" s="112" t="s">
        <v>58</v>
      </c>
      <c r="K1185" s="107" t="str">
        <f>C1185 &amp; D1185 &amp; G1185</f>
        <v>00001050201000000510</v>
      </c>
      <c r="L1185" s="107" t="s">
        <v>91</v>
      </c>
    </row>
    <row r="1186" spans="1:12" ht="22.5">
      <c r="A1186" s="95" t="s">
        <v>93</v>
      </c>
      <c r="B1186" s="111" t="s">
        <v>14</v>
      </c>
      <c r="C1186" s="124" t="s">
        <v>72</v>
      </c>
      <c r="D1186" s="140" t="s">
        <v>92</v>
      </c>
      <c r="E1186" s="140"/>
      <c r="F1186" s="140"/>
      <c r="G1186" s="141"/>
      <c r="H1186" s="77">
        <v>-535350245.58999997</v>
      </c>
      <c r="I1186" s="77">
        <v>-862353673.44000006</v>
      </c>
      <c r="J1186" s="65" t="s">
        <v>17</v>
      </c>
      <c r="K1186" s="107" t="str">
        <f>C1186 &amp; D1186 &amp; G1186</f>
        <v>00001050201050000510</v>
      </c>
      <c r="L1186" s="4" t="str">
        <f>C1186 &amp; D1186 &amp; G1186</f>
        <v>00001050201050000510</v>
      </c>
    </row>
    <row r="1187" spans="1:12">
      <c r="A1187" s="109" t="s">
        <v>71</v>
      </c>
      <c r="B1187" s="110" t="s">
        <v>15</v>
      </c>
      <c r="C1187" s="108" t="s">
        <v>72</v>
      </c>
      <c r="D1187" s="137" t="s">
        <v>73</v>
      </c>
      <c r="E1187" s="138"/>
      <c r="F1187" s="138"/>
      <c r="G1187" s="139"/>
      <c r="H1187" s="97">
        <v>553118560.66999996</v>
      </c>
      <c r="I1187" s="97">
        <v>871535336.62</v>
      </c>
      <c r="J1187" s="112" t="s">
        <v>58</v>
      </c>
      <c r="K1187" s="107" t="str">
        <f>C1187 &amp; D1187 &amp; G1187</f>
        <v>00001050000000000600</v>
      </c>
      <c r="L1187" s="107" t="s">
        <v>74</v>
      </c>
    </row>
    <row r="1188" spans="1:12">
      <c r="A1188" s="109" t="s">
        <v>75</v>
      </c>
      <c r="B1188" s="110" t="s">
        <v>15</v>
      </c>
      <c r="C1188" s="108" t="s">
        <v>72</v>
      </c>
      <c r="D1188" s="137" t="s">
        <v>76</v>
      </c>
      <c r="E1188" s="138"/>
      <c r="F1188" s="138"/>
      <c r="G1188" s="139"/>
      <c r="H1188" s="97">
        <v>553118560.66999996</v>
      </c>
      <c r="I1188" s="97">
        <v>871535336.62</v>
      </c>
      <c r="J1188" s="112" t="s">
        <v>58</v>
      </c>
      <c r="K1188" s="107" t="str">
        <f>C1188 &amp; D1188 &amp; G1188</f>
        <v>00001050200000000600</v>
      </c>
      <c r="L1188" s="107" t="s">
        <v>77</v>
      </c>
    </row>
    <row r="1189" spans="1:12" ht="22.5">
      <c r="A1189" s="109" t="s">
        <v>78</v>
      </c>
      <c r="B1189" s="110" t="s">
        <v>15</v>
      </c>
      <c r="C1189" s="108" t="s">
        <v>72</v>
      </c>
      <c r="D1189" s="137" t="s">
        <v>79</v>
      </c>
      <c r="E1189" s="138"/>
      <c r="F1189" s="138"/>
      <c r="G1189" s="139"/>
      <c r="H1189" s="97">
        <v>553118560.66999996</v>
      </c>
      <c r="I1189" s="97">
        <v>871535336.62</v>
      </c>
      <c r="J1189" s="112" t="s">
        <v>58</v>
      </c>
      <c r="K1189" s="107" t="str">
        <f>C1189 &amp; D1189 &amp; G1189</f>
        <v>00001050201000000610</v>
      </c>
      <c r="L1189" s="107" t="s">
        <v>80</v>
      </c>
    </row>
    <row r="1190" spans="1:12" ht="22.5">
      <c r="A1190" s="96" t="s">
        <v>81</v>
      </c>
      <c r="B1190" s="111" t="s">
        <v>15</v>
      </c>
      <c r="C1190" s="124" t="s">
        <v>72</v>
      </c>
      <c r="D1190" s="140" t="s">
        <v>82</v>
      </c>
      <c r="E1190" s="140"/>
      <c r="F1190" s="140"/>
      <c r="G1190" s="141"/>
      <c r="H1190" s="98">
        <v>553118560.66999996</v>
      </c>
      <c r="I1190" s="98">
        <v>871535336.62</v>
      </c>
      <c r="J1190" s="99" t="s">
        <v>17</v>
      </c>
      <c r="K1190" s="106" t="str">
        <f>C1190 &amp; D1190 &amp; G1190</f>
        <v>00001050201050000610</v>
      </c>
      <c r="L1190" s="4" t="str">
        <f>C1190 &amp; D1190 &amp; G1190</f>
        <v>00001050201050000610</v>
      </c>
    </row>
    <row r="1191" spans="1:12">
      <c r="A1191" s="26"/>
      <c r="B1191" s="29"/>
      <c r="C1191" s="22"/>
      <c r="D1191" s="22"/>
      <c r="E1191" s="22"/>
      <c r="F1191" s="22"/>
      <c r="G1191" s="22"/>
      <c r="H1191" s="22"/>
      <c r="I1191" s="22"/>
      <c r="J1191" s="22"/>
      <c r="K1191" s="22"/>
    </row>
    <row r="1192" spans="1:12">
      <c r="A1192" s="26"/>
      <c r="B1192" s="29"/>
      <c r="C1192" s="22"/>
      <c r="D1192" s="22"/>
      <c r="E1192" s="22"/>
      <c r="F1192" s="22"/>
      <c r="G1192" s="22"/>
      <c r="H1192" s="22"/>
      <c r="I1192" s="22"/>
      <c r="J1192" s="22"/>
      <c r="K1192" s="94"/>
      <c r="L1192" s="94"/>
    </row>
    <row r="1193" spans="1:12" ht="21.75" customHeight="1">
      <c r="A1193" s="24" t="s">
        <v>48</v>
      </c>
      <c r="B1193" s="151"/>
      <c r="C1193" s="151"/>
      <c r="D1193" s="151"/>
      <c r="E1193" s="29"/>
      <c r="F1193" s="29"/>
      <c r="G1193" s="22"/>
      <c r="H1193" s="68" t="s">
        <v>50</v>
      </c>
      <c r="I1193" s="67"/>
      <c r="J1193" s="67"/>
      <c r="K1193" s="94"/>
      <c r="L1193" s="94"/>
    </row>
    <row r="1194" spans="1:12">
      <c r="A1194" s="3" t="s">
        <v>46</v>
      </c>
      <c r="B1194" s="131" t="s">
        <v>47</v>
      </c>
      <c r="C1194" s="131"/>
      <c r="D1194" s="131"/>
      <c r="E1194" s="29"/>
      <c r="F1194" s="29"/>
      <c r="G1194" s="22"/>
      <c r="H1194" s="22"/>
      <c r="I1194" s="69" t="s">
        <v>51</v>
      </c>
      <c r="J1194" s="29" t="s">
        <v>47</v>
      </c>
      <c r="K1194" s="94"/>
      <c r="L1194" s="94"/>
    </row>
    <row r="1195" spans="1:12">
      <c r="A1195" s="3"/>
      <c r="B1195" s="29"/>
      <c r="C1195" s="22"/>
      <c r="D1195" s="22"/>
      <c r="E1195" s="22"/>
      <c r="F1195" s="22"/>
      <c r="G1195" s="22"/>
      <c r="H1195" s="22"/>
      <c r="I1195" s="22"/>
      <c r="J1195" s="22"/>
      <c r="K1195" s="94"/>
      <c r="L1195" s="94"/>
    </row>
    <row r="1196" spans="1:12" ht="21.75" customHeight="1">
      <c r="A1196" s="3" t="s">
        <v>49</v>
      </c>
      <c r="B1196" s="152"/>
      <c r="C1196" s="152"/>
      <c r="D1196" s="152"/>
      <c r="E1196" s="121"/>
      <c r="F1196" s="121"/>
      <c r="G1196" s="22"/>
      <c r="H1196" s="22"/>
      <c r="I1196" s="22"/>
      <c r="J1196" s="22"/>
      <c r="K1196" s="94"/>
      <c r="L1196" s="94"/>
    </row>
    <row r="1197" spans="1:12">
      <c r="A1197" s="3" t="s">
        <v>46</v>
      </c>
      <c r="B1197" s="131" t="s">
        <v>47</v>
      </c>
      <c r="C1197" s="131"/>
      <c r="D1197" s="131"/>
      <c r="E1197" s="29"/>
      <c r="F1197" s="29"/>
      <c r="G1197" s="22"/>
      <c r="H1197" s="22"/>
      <c r="I1197" s="22"/>
      <c r="J1197" s="22"/>
      <c r="K1197" s="94"/>
      <c r="L1197" s="94"/>
    </row>
    <row r="1198" spans="1:12">
      <c r="A1198" s="3"/>
      <c r="B1198" s="29"/>
      <c r="C1198" s="22"/>
      <c r="D1198" s="22"/>
      <c r="E1198" s="22"/>
      <c r="F1198" s="22"/>
      <c r="G1198" s="22"/>
      <c r="H1198" s="22"/>
      <c r="I1198" s="22"/>
      <c r="J1198" s="22"/>
      <c r="K1198" s="94"/>
      <c r="L1198" s="94"/>
    </row>
    <row r="1199" spans="1:12">
      <c r="A1199" s="3" t="s">
        <v>31</v>
      </c>
      <c r="B1199" s="29"/>
      <c r="C1199" s="22"/>
      <c r="D1199" s="22"/>
      <c r="E1199" s="22"/>
      <c r="F1199" s="22"/>
      <c r="G1199" s="22"/>
      <c r="H1199" s="22"/>
      <c r="I1199" s="22"/>
      <c r="J1199" s="22"/>
      <c r="K1199" s="94"/>
      <c r="L1199" s="94"/>
    </row>
    <row r="1200" spans="1:12">
      <c r="A1200" s="26"/>
      <c r="B1200" s="29"/>
      <c r="C1200" s="22"/>
      <c r="D1200" s="22"/>
      <c r="E1200" s="22"/>
      <c r="F1200" s="22"/>
      <c r="G1200" s="22"/>
      <c r="H1200" s="22"/>
      <c r="I1200" s="22"/>
      <c r="J1200" s="22"/>
      <c r="K1200" s="94"/>
      <c r="L1200" s="94"/>
    </row>
    <row r="1201" spans="11:12">
      <c r="K1201" s="94"/>
      <c r="L1201" s="94"/>
    </row>
    <row r="1202" spans="11:12">
      <c r="K1202" s="94"/>
      <c r="L1202" s="94"/>
    </row>
    <row r="1203" spans="11:12">
      <c r="K1203" s="94"/>
      <c r="L1203" s="94"/>
    </row>
    <row r="1204" spans="11:12">
      <c r="K1204" s="94"/>
      <c r="L1204" s="94"/>
    </row>
    <row r="1205" spans="11:12">
      <c r="K1205" s="94"/>
      <c r="L1205" s="94"/>
    </row>
    <row r="1206" spans="11:12">
      <c r="K1206" s="94"/>
      <c r="L1206" s="94"/>
    </row>
  </sheetData>
  <mergeCells count="1190">
    <mergeCell ref="D152:G152"/>
    <mergeCell ref="D147:G147"/>
    <mergeCell ref="D148:G148"/>
    <mergeCell ref="D149:G149"/>
    <mergeCell ref="D150:G150"/>
    <mergeCell ref="D151:G151"/>
    <mergeCell ref="D142:G142"/>
    <mergeCell ref="D143:G143"/>
    <mergeCell ref="D144:G144"/>
    <mergeCell ref="D145:G145"/>
    <mergeCell ref="D146:G146"/>
    <mergeCell ref="D137:G137"/>
    <mergeCell ref="D138:G138"/>
    <mergeCell ref="D139:G139"/>
    <mergeCell ref="D140:G140"/>
    <mergeCell ref="D141:G141"/>
    <mergeCell ref="D132:G132"/>
    <mergeCell ref="D133:G133"/>
    <mergeCell ref="D134:G134"/>
    <mergeCell ref="D135:G135"/>
    <mergeCell ref="D136:G136"/>
    <mergeCell ref="D127:G127"/>
    <mergeCell ref="D128:G128"/>
    <mergeCell ref="D129:G129"/>
    <mergeCell ref="D130:G130"/>
    <mergeCell ref="D131:G131"/>
    <mergeCell ref="D122:G122"/>
    <mergeCell ref="D123:G123"/>
    <mergeCell ref="D124:G124"/>
    <mergeCell ref="D125:G125"/>
    <mergeCell ref="D126:G126"/>
    <mergeCell ref="D117:G117"/>
    <mergeCell ref="D118:G118"/>
    <mergeCell ref="D119:G119"/>
    <mergeCell ref="D120:G120"/>
    <mergeCell ref="D121:G121"/>
    <mergeCell ref="D112:G112"/>
    <mergeCell ref="D113:G113"/>
    <mergeCell ref="D114:G114"/>
    <mergeCell ref="D115:G115"/>
    <mergeCell ref="D116:G116"/>
    <mergeCell ref="D107:G107"/>
    <mergeCell ref="D108:G108"/>
    <mergeCell ref="D109:G109"/>
    <mergeCell ref="D110:G110"/>
    <mergeCell ref="D111:G111"/>
    <mergeCell ref="D102:G102"/>
    <mergeCell ref="D103:G103"/>
    <mergeCell ref="D104:G104"/>
    <mergeCell ref="D105:G105"/>
    <mergeCell ref="D106:G106"/>
    <mergeCell ref="D97:G97"/>
    <mergeCell ref="D98:G98"/>
    <mergeCell ref="D99:G99"/>
    <mergeCell ref="D100:G100"/>
    <mergeCell ref="D101:G101"/>
    <mergeCell ref="D92:G92"/>
    <mergeCell ref="D93:G93"/>
    <mergeCell ref="D94:G94"/>
    <mergeCell ref="D95:G95"/>
    <mergeCell ref="D96:G96"/>
    <mergeCell ref="D87:G87"/>
    <mergeCell ref="D88:G88"/>
    <mergeCell ref="D89:G89"/>
    <mergeCell ref="D90:G90"/>
    <mergeCell ref="D91:G91"/>
    <mergeCell ref="D82:G82"/>
    <mergeCell ref="D83:G83"/>
    <mergeCell ref="D84:G84"/>
    <mergeCell ref="D85:G85"/>
    <mergeCell ref="D86:G86"/>
    <mergeCell ref="D77:G77"/>
    <mergeCell ref="D78:G78"/>
    <mergeCell ref="D79:G79"/>
    <mergeCell ref="D80:G80"/>
    <mergeCell ref="D81:G81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E1149:F1149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1144:F1144"/>
    <mergeCell ref="E1145:F1145"/>
    <mergeCell ref="E1146:F1146"/>
    <mergeCell ref="E1147:F1147"/>
    <mergeCell ref="E1148:F1148"/>
    <mergeCell ref="E1139:F1139"/>
    <mergeCell ref="E1140:F1140"/>
    <mergeCell ref="E1141:F1141"/>
    <mergeCell ref="E1142:F1142"/>
    <mergeCell ref="E1143:F1143"/>
    <mergeCell ref="E1134:F1134"/>
    <mergeCell ref="E1135:F1135"/>
    <mergeCell ref="E1136:F1136"/>
    <mergeCell ref="E1137:F1137"/>
    <mergeCell ref="E1138:F1138"/>
    <mergeCell ref="E1129:F1129"/>
    <mergeCell ref="E1130:F1130"/>
    <mergeCell ref="E1131:F1131"/>
    <mergeCell ref="E1132:F1132"/>
    <mergeCell ref="E1133:F1133"/>
    <mergeCell ref="E1124:F1124"/>
    <mergeCell ref="E1125:F1125"/>
    <mergeCell ref="E1126:F1126"/>
    <mergeCell ref="E1127:F1127"/>
    <mergeCell ref="E1128:F1128"/>
    <mergeCell ref="E1119:F1119"/>
    <mergeCell ref="E1120:F1120"/>
    <mergeCell ref="E1121:F1121"/>
    <mergeCell ref="E1122:F1122"/>
    <mergeCell ref="E1123:F1123"/>
    <mergeCell ref="E1114:F1114"/>
    <mergeCell ref="E1115:F1115"/>
    <mergeCell ref="E1116:F1116"/>
    <mergeCell ref="E1117:F1117"/>
    <mergeCell ref="E1118:F1118"/>
    <mergeCell ref="E1109:F1109"/>
    <mergeCell ref="E1110:F1110"/>
    <mergeCell ref="E1111:F1111"/>
    <mergeCell ref="E1112:F1112"/>
    <mergeCell ref="E1113:F1113"/>
    <mergeCell ref="E1104:F1104"/>
    <mergeCell ref="E1105:F1105"/>
    <mergeCell ref="E1106:F1106"/>
    <mergeCell ref="E1107:F1107"/>
    <mergeCell ref="E1108:F1108"/>
    <mergeCell ref="E1099:F1099"/>
    <mergeCell ref="E1100:F1100"/>
    <mergeCell ref="E1101:F1101"/>
    <mergeCell ref="E1102:F1102"/>
    <mergeCell ref="E1103:F1103"/>
    <mergeCell ref="E1094:F1094"/>
    <mergeCell ref="E1095:F1095"/>
    <mergeCell ref="E1096:F1096"/>
    <mergeCell ref="E1097:F1097"/>
    <mergeCell ref="E1098:F1098"/>
    <mergeCell ref="E1089:F1089"/>
    <mergeCell ref="E1090:F1090"/>
    <mergeCell ref="E1091:F1091"/>
    <mergeCell ref="E1092:F1092"/>
    <mergeCell ref="E1093:F1093"/>
    <mergeCell ref="E1084:F1084"/>
    <mergeCell ref="E1085:F1085"/>
    <mergeCell ref="E1086:F1086"/>
    <mergeCell ref="E1087:F1087"/>
    <mergeCell ref="E1088:F1088"/>
    <mergeCell ref="E1079:F1079"/>
    <mergeCell ref="E1080:F1080"/>
    <mergeCell ref="E1081:F1081"/>
    <mergeCell ref="E1082:F1082"/>
    <mergeCell ref="E1083:F1083"/>
    <mergeCell ref="E1074:F1074"/>
    <mergeCell ref="E1075:F1075"/>
    <mergeCell ref="E1076:F1076"/>
    <mergeCell ref="E1077:F1077"/>
    <mergeCell ref="E1078:F1078"/>
    <mergeCell ref="E1069:F1069"/>
    <mergeCell ref="E1070:F1070"/>
    <mergeCell ref="E1071:F1071"/>
    <mergeCell ref="E1072:F1072"/>
    <mergeCell ref="E1073:F1073"/>
    <mergeCell ref="E1064:F1064"/>
    <mergeCell ref="E1065:F1065"/>
    <mergeCell ref="E1066:F1066"/>
    <mergeCell ref="E1067:F1067"/>
    <mergeCell ref="E1068:F1068"/>
    <mergeCell ref="E1059:F1059"/>
    <mergeCell ref="E1060:F1060"/>
    <mergeCell ref="E1061:F1061"/>
    <mergeCell ref="E1062:F1062"/>
    <mergeCell ref="E1063:F1063"/>
    <mergeCell ref="E1054:F1054"/>
    <mergeCell ref="E1055:F1055"/>
    <mergeCell ref="E1056:F1056"/>
    <mergeCell ref="E1057:F1057"/>
    <mergeCell ref="E1058:F1058"/>
    <mergeCell ref="E1049:F1049"/>
    <mergeCell ref="E1050:F1050"/>
    <mergeCell ref="E1051:F1051"/>
    <mergeCell ref="E1052:F1052"/>
    <mergeCell ref="E1053:F1053"/>
    <mergeCell ref="E1044:F1044"/>
    <mergeCell ref="E1045:F1045"/>
    <mergeCell ref="E1046:F1046"/>
    <mergeCell ref="E1047:F1047"/>
    <mergeCell ref="E1048:F1048"/>
    <mergeCell ref="E1039:F1039"/>
    <mergeCell ref="E1040:F1040"/>
    <mergeCell ref="E1041:F1041"/>
    <mergeCell ref="E1042:F1042"/>
    <mergeCell ref="E1043:F1043"/>
    <mergeCell ref="E1034:F1034"/>
    <mergeCell ref="E1035:F1035"/>
    <mergeCell ref="E1036:F1036"/>
    <mergeCell ref="E1037:F1037"/>
    <mergeCell ref="E1038:F1038"/>
    <mergeCell ref="E1029:F1029"/>
    <mergeCell ref="E1030:F1030"/>
    <mergeCell ref="E1031:F1031"/>
    <mergeCell ref="E1032:F1032"/>
    <mergeCell ref="E1033:F1033"/>
    <mergeCell ref="E1024:F1024"/>
    <mergeCell ref="E1025:F1025"/>
    <mergeCell ref="E1026:F1026"/>
    <mergeCell ref="E1027:F1027"/>
    <mergeCell ref="E1028:F1028"/>
    <mergeCell ref="E1019:F1019"/>
    <mergeCell ref="E1020:F1020"/>
    <mergeCell ref="E1021:F1021"/>
    <mergeCell ref="E1022:F1022"/>
    <mergeCell ref="E1023:F1023"/>
    <mergeCell ref="E1014:F1014"/>
    <mergeCell ref="E1015:F1015"/>
    <mergeCell ref="E1016:F1016"/>
    <mergeCell ref="E1017:F1017"/>
    <mergeCell ref="E1018:F1018"/>
    <mergeCell ref="E1009:F1009"/>
    <mergeCell ref="E1010:F1010"/>
    <mergeCell ref="E1011:F1011"/>
    <mergeCell ref="E1012:F1012"/>
    <mergeCell ref="E1013:F1013"/>
    <mergeCell ref="E1004:F1004"/>
    <mergeCell ref="E1005:F1005"/>
    <mergeCell ref="E1006:F1006"/>
    <mergeCell ref="E1007:F1007"/>
    <mergeCell ref="E1008:F1008"/>
    <mergeCell ref="E999:F999"/>
    <mergeCell ref="E1000:F1000"/>
    <mergeCell ref="E1001:F1001"/>
    <mergeCell ref="E1002:F1002"/>
    <mergeCell ref="E1003:F1003"/>
    <mergeCell ref="E994:F994"/>
    <mergeCell ref="E995:F995"/>
    <mergeCell ref="E996:F996"/>
    <mergeCell ref="E997:F997"/>
    <mergeCell ref="E998:F998"/>
    <mergeCell ref="E989:F989"/>
    <mergeCell ref="E990:F990"/>
    <mergeCell ref="E991:F991"/>
    <mergeCell ref="E992:F992"/>
    <mergeCell ref="E993:F993"/>
    <mergeCell ref="E984:F984"/>
    <mergeCell ref="E985:F985"/>
    <mergeCell ref="E986:F986"/>
    <mergeCell ref="E987:F987"/>
    <mergeCell ref="E988:F988"/>
    <mergeCell ref="E979:F979"/>
    <mergeCell ref="E980:F980"/>
    <mergeCell ref="E981:F981"/>
    <mergeCell ref="E982:F982"/>
    <mergeCell ref="E983:F983"/>
    <mergeCell ref="E974:F974"/>
    <mergeCell ref="E975:F975"/>
    <mergeCell ref="E976:F976"/>
    <mergeCell ref="E977:F977"/>
    <mergeCell ref="E978:F978"/>
    <mergeCell ref="E969:F969"/>
    <mergeCell ref="E970:F970"/>
    <mergeCell ref="E971:F971"/>
    <mergeCell ref="E972:F972"/>
    <mergeCell ref="E973:F973"/>
    <mergeCell ref="E964:F964"/>
    <mergeCell ref="E965:F965"/>
    <mergeCell ref="E966:F966"/>
    <mergeCell ref="E967:F967"/>
    <mergeCell ref="E968:F968"/>
    <mergeCell ref="E959:F959"/>
    <mergeCell ref="E960:F960"/>
    <mergeCell ref="E961:F961"/>
    <mergeCell ref="E962:F962"/>
    <mergeCell ref="E963:F963"/>
    <mergeCell ref="E954:F954"/>
    <mergeCell ref="E955:F955"/>
    <mergeCell ref="E956:F956"/>
    <mergeCell ref="E957:F957"/>
    <mergeCell ref="E958:F958"/>
    <mergeCell ref="E949:F949"/>
    <mergeCell ref="E950:F950"/>
    <mergeCell ref="E951:F951"/>
    <mergeCell ref="E952:F952"/>
    <mergeCell ref="E953:F953"/>
    <mergeCell ref="E944:F944"/>
    <mergeCell ref="E945:F945"/>
    <mergeCell ref="E946:F946"/>
    <mergeCell ref="E947:F947"/>
    <mergeCell ref="E948:F948"/>
    <mergeCell ref="E939:F939"/>
    <mergeCell ref="E940:F940"/>
    <mergeCell ref="E941:F941"/>
    <mergeCell ref="E942:F942"/>
    <mergeCell ref="E943:F943"/>
    <mergeCell ref="E934:F934"/>
    <mergeCell ref="E935:F935"/>
    <mergeCell ref="E936:F936"/>
    <mergeCell ref="E937:F937"/>
    <mergeCell ref="E938:F938"/>
    <mergeCell ref="E929:F929"/>
    <mergeCell ref="E930:F930"/>
    <mergeCell ref="E931:F931"/>
    <mergeCell ref="E932:F932"/>
    <mergeCell ref="E933:F933"/>
    <mergeCell ref="E924:F924"/>
    <mergeCell ref="E925:F925"/>
    <mergeCell ref="E926:F926"/>
    <mergeCell ref="E927:F927"/>
    <mergeCell ref="E928:F928"/>
    <mergeCell ref="E919:F919"/>
    <mergeCell ref="E920:F920"/>
    <mergeCell ref="E921:F921"/>
    <mergeCell ref="E922:F922"/>
    <mergeCell ref="E923:F923"/>
    <mergeCell ref="E914:F914"/>
    <mergeCell ref="E915:F915"/>
    <mergeCell ref="E916:F916"/>
    <mergeCell ref="E917:F917"/>
    <mergeCell ref="E918:F918"/>
    <mergeCell ref="E909:F909"/>
    <mergeCell ref="E910:F910"/>
    <mergeCell ref="E911:F911"/>
    <mergeCell ref="E912:F912"/>
    <mergeCell ref="E913:F913"/>
    <mergeCell ref="E904:F904"/>
    <mergeCell ref="E905:F905"/>
    <mergeCell ref="E906:F906"/>
    <mergeCell ref="E907:F907"/>
    <mergeCell ref="E908:F908"/>
    <mergeCell ref="E899:F899"/>
    <mergeCell ref="E900:F900"/>
    <mergeCell ref="E901:F901"/>
    <mergeCell ref="E902:F902"/>
    <mergeCell ref="E903:F903"/>
    <mergeCell ref="E894:F894"/>
    <mergeCell ref="E895:F895"/>
    <mergeCell ref="E896:F896"/>
    <mergeCell ref="E897:F897"/>
    <mergeCell ref="E898:F898"/>
    <mergeCell ref="E889:F889"/>
    <mergeCell ref="E890:F890"/>
    <mergeCell ref="E891:F891"/>
    <mergeCell ref="E892:F892"/>
    <mergeCell ref="E893:F893"/>
    <mergeCell ref="E884:F884"/>
    <mergeCell ref="E885:F885"/>
    <mergeCell ref="E886:F886"/>
    <mergeCell ref="E887:F887"/>
    <mergeCell ref="E888:F888"/>
    <mergeCell ref="E879:F879"/>
    <mergeCell ref="E880:F880"/>
    <mergeCell ref="E881:F881"/>
    <mergeCell ref="E882:F882"/>
    <mergeCell ref="E883:F883"/>
    <mergeCell ref="E874:F874"/>
    <mergeCell ref="E875:F875"/>
    <mergeCell ref="E876:F876"/>
    <mergeCell ref="E877:F877"/>
    <mergeCell ref="E878:F878"/>
    <mergeCell ref="E869:F869"/>
    <mergeCell ref="E870:F870"/>
    <mergeCell ref="E871:F871"/>
    <mergeCell ref="E872:F872"/>
    <mergeCell ref="E873:F873"/>
    <mergeCell ref="E864:F864"/>
    <mergeCell ref="E865:F865"/>
    <mergeCell ref="E866:F866"/>
    <mergeCell ref="E867:F867"/>
    <mergeCell ref="E868:F868"/>
    <mergeCell ref="E859:F859"/>
    <mergeCell ref="E860:F860"/>
    <mergeCell ref="E861:F861"/>
    <mergeCell ref="E862:F862"/>
    <mergeCell ref="E863:F863"/>
    <mergeCell ref="E854:F854"/>
    <mergeCell ref="E855:F855"/>
    <mergeCell ref="E856:F856"/>
    <mergeCell ref="E857:F857"/>
    <mergeCell ref="E858:F858"/>
    <mergeCell ref="E849:F849"/>
    <mergeCell ref="E850:F850"/>
    <mergeCell ref="E851:F851"/>
    <mergeCell ref="E852:F852"/>
    <mergeCell ref="E853:F853"/>
    <mergeCell ref="E844:F844"/>
    <mergeCell ref="E845:F845"/>
    <mergeCell ref="E846:F846"/>
    <mergeCell ref="E847:F847"/>
    <mergeCell ref="E848:F848"/>
    <mergeCell ref="E839:F839"/>
    <mergeCell ref="E840:F840"/>
    <mergeCell ref="E841:F841"/>
    <mergeCell ref="E842:F842"/>
    <mergeCell ref="E843:F843"/>
    <mergeCell ref="E834:F834"/>
    <mergeCell ref="E835:F835"/>
    <mergeCell ref="E836:F836"/>
    <mergeCell ref="E837:F837"/>
    <mergeCell ref="E838:F838"/>
    <mergeCell ref="E829:F829"/>
    <mergeCell ref="E830:F830"/>
    <mergeCell ref="E831:F831"/>
    <mergeCell ref="E832:F832"/>
    <mergeCell ref="E833:F833"/>
    <mergeCell ref="E824:F824"/>
    <mergeCell ref="E825:F825"/>
    <mergeCell ref="E826:F826"/>
    <mergeCell ref="E827:F827"/>
    <mergeCell ref="E828:F828"/>
    <mergeCell ref="E819:F819"/>
    <mergeCell ref="E820:F820"/>
    <mergeCell ref="E821:F821"/>
    <mergeCell ref="E822:F822"/>
    <mergeCell ref="E823:F823"/>
    <mergeCell ref="E814:F814"/>
    <mergeCell ref="E815:F815"/>
    <mergeCell ref="E816:F816"/>
    <mergeCell ref="E817:F817"/>
    <mergeCell ref="E818:F818"/>
    <mergeCell ref="E809:F809"/>
    <mergeCell ref="E810:F810"/>
    <mergeCell ref="E811:F811"/>
    <mergeCell ref="E812:F812"/>
    <mergeCell ref="E813:F813"/>
    <mergeCell ref="E804:F804"/>
    <mergeCell ref="E805:F805"/>
    <mergeCell ref="E806:F806"/>
    <mergeCell ref="E807:F807"/>
    <mergeCell ref="E808:F808"/>
    <mergeCell ref="E799:F799"/>
    <mergeCell ref="E800:F800"/>
    <mergeCell ref="E801:F801"/>
    <mergeCell ref="E802:F802"/>
    <mergeCell ref="E803:F803"/>
    <mergeCell ref="E794:F794"/>
    <mergeCell ref="E795:F795"/>
    <mergeCell ref="E796:F796"/>
    <mergeCell ref="E797:F797"/>
    <mergeCell ref="E798:F798"/>
    <mergeCell ref="E789:F789"/>
    <mergeCell ref="E790:F790"/>
    <mergeCell ref="E791:F791"/>
    <mergeCell ref="E792:F792"/>
    <mergeCell ref="E793:F793"/>
    <mergeCell ref="E784:F784"/>
    <mergeCell ref="E785:F785"/>
    <mergeCell ref="E786:F786"/>
    <mergeCell ref="E787:F787"/>
    <mergeCell ref="E788:F788"/>
    <mergeCell ref="E779:F779"/>
    <mergeCell ref="E780:F780"/>
    <mergeCell ref="E781:F781"/>
    <mergeCell ref="E782:F782"/>
    <mergeCell ref="E783:F783"/>
    <mergeCell ref="E774:F774"/>
    <mergeCell ref="E775:F775"/>
    <mergeCell ref="E776:F776"/>
    <mergeCell ref="E777:F777"/>
    <mergeCell ref="E778:F778"/>
    <mergeCell ref="E769:F769"/>
    <mergeCell ref="E770:F770"/>
    <mergeCell ref="E771:F771"/>
    <mergeCell ref="E772:F772"/>
    <mergeCell ref="E773:F773"/>
    <mergeCell ref="E764:F764"/>
    <mergeCell ref="E765:F765"/>
    <mergeCell ref="E766:F766"/>
    <mergeCell ref="E767:F767"/>
    <mergeCell ref="E768:F768"/>
    <mergeCell ref="E759:F759"/>
    <mergeCell ref="E760:F760"/>
    <mergeCell ref="E761:F761"/>
    <mergeCell ref="E762:F762"/>
    <mergeCell ref="E763:F763"/>
    <mergeCell ref="E754:F754"/>
    <mergeCell ref="E755:F755"/>
    <mergeCell ref="E756:F756"/>
    <mergeCell ref="E757:F757"/>
    <mergeCell ref="E758:F758"/>
    <mergeCell ref="E749:F749"/>
    <mergeCell ref="E750:F750"/>
    <mergeCell ref="E751:F751"/>
    <mergeCell ref="E752:F752"/>
    <mergeCell ref="E753:F753"/>
    <mergeCell ref="E744:F744"/>
    <mergeCell ref="E745:F745"/>
    <mergeCell ref="E746:F746"/>
    <mergeCell ref="E747:F747"/>
    <mergeCell ref="E748:F748"/>
    <mergeCell ref="E739:F739"/>
    <mergeCell ref="E740:F740"/>
    <mergeCell ref="E741:F741"/>
    <mergeCell ref="E742:F742"/>
    <mergeCell ref="E743:F743"/>
    <mergeCell ref="E734:F734"/>
    <mergeCell ref="E735:F735"/>
    <mergeCell ref="E736:F736"/>
    <mergeCell ref="E737:F737"/>
    <mergeCell ref="E738:F738"/>
    <mergeCell ref="E729:F729"/>
    <mergeCell ref="E730:F730"/>
    <mergeCell ref="E731:F731"/>
    <mergeCell ref="E732:F732"/>
    <mergeCell ref="E733:F733"/>
    <mergeCell ref="E724:F724"/>
    <mergeCell ref="E725:F725"/>
    <mergeCell ref="E726:F726"/>
    <mergeCell ref="E727:F727"/>
    <mergeCell ref="E728:F728"/>
    <mergeCell ref="E719:F719"/>
    <mergeCell ref="E720:F720"/>
    <mergeCell ref="E721:F721"/>
    <mergeCell ref="E722:F722"/>
    <mergeCell ref="E723:F723"/>
    <mergeCell ref="E714:F714"/>
    <mergeCell ref="E715:F715"/>
    <mergeCell ref="E716:F716"/>
    <mergeCell ref="E717:F717"/>
    <mergeCell ref="E718:F718"/>
    <mergeCell ref="E709:F709"/>
    <mergeCell ref="E710:F710"/>
    <mergeCell ref="E711:F711"/>
    <mergeCell ref="E712:F712"/>
    <mergeCell ref="E713:F713"/>
    <mergeCell ref="E704:F704"/>
    <mergeCell ref="E705:F705"/>
    <mergeCell ref="E706:F706"/>
    <mergeCell ref="E707:F707"/>
    <mergeCell ref="E708:F708"/>
    <mergeCell ref="E699:F699"/>
    <mergeCell ref="E700:F700"/>
    <mergeCell ref="E701:F701"/>
    <mergeCell ref="E702:F702"/>
    <mergeCell ref="E703:F703"/>
    <mergeCell ref="E694:F694"/>
    <mergeCell ref="E695:F695"/>
    <mergeCell ref="E696:F696"/>
    <mergeCell ref="E697:F697"/>
    <mergeCell ref="E698:F698"/>
    <mergeCell ref="E689:F689"/>
    <mergeCell ref="E690:F690"/>
    <mergeCell ref="E691:F691"/>
    <mergeCell ref="E692:F692"/>
    <mergeCell ref="E693:F693"/>
    <mergeCell ref="E684:F684"/>
    <mergeCell ref="E685:F685"/>
    <mergeCell ref="E686:F686"/>
    <mergeCell ref="E687:F687"/>
    <mergeCell ref="E688:F688"/>
    <mergeCell ref="E679:F679"/>
    <mergeCell ref="E680:F680"/>
    <mergeCell ref="E681:F681"/>
    <mergeCell ref="E682:F682"/>
    <mergeCell ref="E683:F683"/>
    <mergeCell ref="E674:F674"/>
    <mergeCell ref="E675:F675"/>
    <mergeCell ref="E676:F676"/>
    <mergeCell ref="E677:F677"/>
    <mergeCell ref="E678:F678"/>
    <mergeCell ref="E669:F669"/>
    <mergeCell ref="E670:F670"/>
    <mergeCell ref="E671:F671"/>
    <mergeCell ref="E672:F672"/>
    <mergeCell ref="E673:F673"/>
    <mergeCell ref="E664:F664"/>
    <mergeCell ref="E665:F665"/>
    <mergeCell ref="E666:F666"/>
    <mergeCell ref="E667:F667"/>
    <mergeCell ref="E668:F668"/>
    <mergeCell ref="E659:F659"/>
    <mergeCell ref="E660:F660"/>
    <mergeCell ref="E661:F661"/>
    <mergeCell ref="E662:F662"/>
    <mergeCell ref="E663:F663"/>
    <mergeCell ref="E654:F654"/>
    <mergeCell ref="E655:F655"/>
    <mergeCell ref="E656:F656"/>
    <mergeCell ref="E657:F657"/>
    <mergeCell ref="E658:F658"/>
    <mergeCell ref="E649:F649"/>
    <mergeCell ref="E650:F650"/>
    <mergeCell ref="E651:F651"/>
    <mergeCell ref="E652:F652"/>
    <mergeCell ref="E653:F653"/>
    <mergeCell ref="E644:F644"/>
    <mergeCell ref="E645:F645"/>
    <mergeCell ref="E646:F646"/>
    <mergeCell ref="E647:F647"/>
    <mergeCell ref="E648:F648"/>
    <mergeCell ref="E639:F639"/>
    <mergeCell ref="E640:F640"/>
    <mergeCell ref="E641:F641"/>
    <mergeCell ref="E642:F642"/>
    <mergeCell ref="E643:F643"/>
    <mergeCell ref="E634:F634"/>
    <mergeCell ref="E635:F635"/>
    <mergeCell ref="E636:F636"/>
    <mergeCell ref="E637:F637"/>
    <mergeCell ref="E638:F638"/>
    <mergeCell ref="E629:F629"/>
    <mergeCell ref="E630:F630"/>
    <mergeCell ref="E631:F631"/>
    <mergeCell ref="E632:F632"/>
    <mergeCell ref="E633:F633"/>
    <mergeCell ref="E624:F624"/>
    <mergeCell ref="E625:F625"/>
    <mergeCell ref="E626:F626"/>
    <mergeCell ref="E627:F627"/>
    <mergeCell ref="E628:F628"/>
    <mergeCell ref="E619:F619"/>
    <mergeCell ref="E620:F620"/>
    <mergeCell ref="E621:F621"/>
    <mergeCell ref="E622:F622"/>
    <mergeCell ref="E623:F623"/>
    <mergeCell ref="E614:F614"/>
    <mergeCell ref="E615:F615"/>
    <mergeCell ref="E616:F616"/>
    <mergeCell ref="E617:F617"/>
    <mergeCell ref="E618:F618"/>
    <mergeCell ref="E609:F609"/>
    <mergeCell ref="E610:F610"/>
    <mergeCell ref="E611:F611"/>
    <mergeCell ref="E612:F612"/>
    <mergeCell ref="E613:F613"/>
    <mergeCell ref="E604:F604"/>
    <mergeCell ref="E605:F605"/>
    <mergeCell ref="E606:F606"/>
    <mergeCell ref="E607:F607"/>
    <mergeCell ref="E608:F608"/>
    <mergeCell ref="E599:F599"/>
    <mergeCell ref="E600:F600"/>
    <mergeCell ref="E601:F601"/>
    <mergeCell ref="E602:F602"/>
    <mergeCell ref="E603:F603"/>
    <mergeCell ref="E594:F594"/>
    <mergeCell ref="E595:F595"/>
    <mergeCell ref="E596:F596"/>
    <mergeCell ref="E597:F597"/>
    <mergeCell ref="E598:F598"/>
    <mergeCell ref="E589:F589"/>
    <mergeCell ref="E590:F590"/>
    <mergeCell ref="E591:F591"/>
    <mergeCell ref="E592:F592"/>
    <mergeCell ref="E593:F593"/>
    <mergeCell ref="E584:F584"/>
    <mergeCell ref="E585:F585"/>
    <mergeCell ref="E586:F586"/>
    <mergeCell ref="E587:F587"/>
    <mergeCell ref="E588:F588"/>
    <mergeCell ref="E579:F579"/>
    <mergeCell ref="E580:F580"/>
    <mergeCell ref="E581:F581"/>
    <mergeCell ref="E582:F582"/>
    <mergeCell ref="E583:F583"/>
    <mergeCell ref="E574:F574"/>
    <mergeCell ref="E575:F575"/>
    <mergeCell ref="E576:F576"/>
    <mergeCell ref="E577:F577"/>
    <mergeCell ref="E578:F578"/>
    <mergeCell ref="E569:F569"/>
    <mergeCell ref="E570:F570"/>
    <mergeCell ref="E571:F571"/>
    <mergeCell ref="E572:F572"/>
    <mergeCell ref="E573:F573"/>
    <mergeCell ref="E564:F564"/>
    <mergeCell ref="E565:F565"/>
    <mergeCell ref="E566:F566"/>
    <mergeCell ref="E567:F567"/>
    <mergeCell ref="E568:F568"/>
    <mergeCell ref="E559:F559"/>
    <mergeCell ref="E560:F560"/>
    <mergeCell ref="E561:F561"/>
    <mergeCell ref="E562:F562"/>
    <mergeCell ref="E563:F563"/>
    <mergeCell ref="E554:F554"/>
    <mergeCell ref="E555:F555"/>
    <mergeCell ref="E556:F556"/>
    <mergeCell ref="E557:F557"/>
    <mergeCell ref="E558:F558"/>
    <mergeCell ref="E549:F549"/>
    <mergeCell ref="E550:F550"/>
    <mergeCell ref="E551:F551"/>
    <mergeCell ref="E552:F552"/>
    <mergeCell ref="E553:F553"/>
    <mergeCell ref="E544:F544"/>
    <mergeCell ref="E545:F545"/>
    <mergeCell ref="E546:F546"/>
    <mergeCell ref="E547:F547"/>
    <mergeCell ref="E548:F548"/>
    <mergeCell ref="E539:F539"/>
    <mergeCell ref="E540:F540"/>
    <mergeCell ref="E541:F541"/>
    <mergeCell ref="E542:F542"/>
    <mergeCell ref="E543:F543"/>
    <mergeCell ref="E534:F534"/>
    <mergeCell ref="E535:F535"/>
    <mergeCell ref="E536:F536"/>
    <mergeCell ref="E537:F537"/>
    <mergeCell ref="E538:F538"/>
    <mergeCell ref="E529:F529"/>
    <mergeCell ref="E530:F530"/>
    <mergeCell ref="E531:F531"/>
    <mergeCell ref="E532:F532"/>
    <mergeCell ref="E533:F533"/>
    <mergeCell ref="E524:F524"/>
    <mergeCell ref="E525:F525"/>
    <mergeCell ref="E526:F526"/>
    <mergeCell ref="E527:F527"/>
    <mergeCell ref="E528:F528"/>
    <mergeCell ref="E519:F519"/>
    <mergeCell ref="E520:F520"/>
    <mergeCell ref="E521:F521"/>
    <mergeCell ref="E522:F522"/>
    <mergeCell ref="E523:F523"/>
    <mergeCell ref="E514:F514"/>
    <mergeCell ref="E515:F515"/>
    <mergeCell ref="E516:F516"/>
    <mergeCell ref="E517:F517"/>
    <mergeCell ref="E518:F518"/>
    <mergeCell ref="E509:F509"/>
    <mergeCell ref="E510:F510"/>
    <mergeCell ref="E511:F511"/>
    <mergeCell ref="E512:F512"/>
    <mergeCell ref="E513:F513"/>
    <mergeCell ref="E504:F504"/>
    <mergeCell ref="E505:F505"/>
    <mergeCell ref="E506:F506"/>
    <mergeCell ref="E507:F507"/>
    <mergeCell ref="E508:F508"/>
    <mergeCell ref="E499:F499"/>
    <mergeCell ref="E500:F500"/>
    <mergeCell ref="E501:F501"/>
    <mergeCell ref="E502:F502"/>
    <mergeCell ref="E503:F503"/>
    <mergeCell ref="E494:F494"/>
    <mergeCell ref="E495:F495"/>
    <mergeCell ref="E496:F496"/>
    <mergeCell ref="E497:F497"/>
    <mergeCell ref="E498:F498"/>
    <mergeCell ref="E489:F489"/>
    <mergeCell ref="E490:F490"/>
    <mergeCell ref="E491:F491"/>
    <mergeCell ref="E492:F492"/>
    <mergeCell ref="E493:F493"/>
    <mergeCell ref="E484:F484"/>
    <mergeCell ref="E485:F485"/>
    <mergeCell ref="E486:F486"/>
    <mergeCell ref="E487:F487"/>
    <mergeCell ref="E488:F488"/>
    <mergeCell ref="E479:F479"/>
    <mergeCell ref="E480:F480"/>
    <mergeCell ref="E481:F481"/>
    <mergeCell ref="E482:F482"/>
    <mergeCell ref="E483:F483"/>
    <mergeCell ref="E474:F474"/>
    <mergeCell ref="E475:F475"/>
    <mergeCell ref="E476:F476"/>
    <mergeCell ref="E477:F477"/>
    <mergeCell ref="E478:F478"/>
    <mergeCell ref="E469:F469"/>
    <mergeCell ref="E470:F470"/>
    <mergeCell ref="E471:F471"/>
    <mergeCell ref="E472:F472"/>
    <mergeCell ref="E473:F473"/>
    <mergeCell ref="E464:F464"/>
    <mergeCell ref="E465:F465"/>
    <mergeCell ref="E466:F466"/>
    <mergeCell ref="E467:F467"/>
    <mergeCell ref="E468:F468"/>
    <mergeCell ref="E459:F459"/>
    <mergeCell ref="E460:F460"/>
    <mergeCell ref="E461:F461"/>
    <mergeCell ref="E462:F462"/>
    <mergeCell ref="E463:F463"/>
    <mergeCell ref="E454:F454"/>
    <mergeCell ref="E455:F455"/>
    <mergeCell ref="E456:F456"/>
    <mergeCell ref="E457:F457"/>
    <mergeCell ref="E458:F458"/>
    <mergeCell ref="E449:F449"/>
    <mergeCell ref="E450:F450"/>
    <mergeCell ref="E451:F451"/>
    <mergeCell ref="E452:F452"/>
    <mergeCell ref="E453:F453"/>
    <mergeCell ref="E444:F444"/>
    <mergeCell ref="E445:F445"/>
    <mergeCell ref="E446:F446"/>
    <mergeCell ref="E447:F447"/>
    <mergeCell ref="E448:F448"/>
    <mergeCell ref="E439:F439"/>
    <mergeCell ref="E440:F440"/>
    <mergeCell ref="E441:F441"/>
    <mergeCell ref="E442:F442"/>
    <mergeCell ref="E443:F443"/>
    <mergeCell ref="E434:F434"/>
    <mergeCell ref="E435:F435"/>
    <mergeCell ref="E436:F436"/>
    <mergeCell ref="E437:F437"/>
    <mergeCell ref="E438:F438"/>
    <mergeCell ref="E429:F429"/>
    <mergeCell ref="E430:F430"/>
    <mergeCell ref="E431:F431"/>
    <mergeCell ref="E432:F432"/>
    <mergeCell ref="E433:F433"/>
    <mergeCell ref="E424:F424"/>
    <mergeCell ref="E425:F425"/>
    <mergeCell ref="E426:F426"/>
    <mergeCell ref="E427:F427"/>
    <mergeCell ref="E428:F428"/>
    <mergeCell ref="E419:F419"/>
    <mergeCell ref="E420:F420"/>
    <mergeCell ref="E421:F421"/>
    <mergeCell ref="E422:F422"/>
    <mergeCell ref="E423:F423"/>
    <mergeCell ref="E414:F414"/>
    <mergeCell ref="E415:F415"/>
    <mergeCell ref="E416:F416"/>
    <mergeCell ref="E417:F417"/>
    <mergeCell ref="E418:F418"/>
    <mergeCell ref="E409:F409"/>
    <mergeCell ref="E410:F410"/>
    <mergeCell ref="E411:F411"/>
    <mergeCell ref="E412:F412"/>
    <mergeCell ref="E413:F413"/>
    <mergeCell ref="E404:F404"/>
    <mergeCell ref="E405:F405"/>
    <mergeCell ref="E406:F406"/>
    <mergeCell ref="E407:F407"/>
    <mergeCell ref="E408:F408"/>
    <mergeCell ref="E399:F399"/>
    <mergeCell ref="E400:F400"/>
    <mergeCell ref="E401:F401"/>
    <mergeCell ref="E402:F402"/>
    <mergeCell ref="E403:F403"/>
    <mergeCell ref="E394:F394"/>
    <mergeCell ref="E395:F395"/>
    <mergeCell ref="E396:F396"/>
    <mergeCell ref="E397:F397"/>
    <mergeCell ref="E398:F398"/>
    <mergeCell ref="E389:F389"/>
    <mergeCell ref="E390:F390"/>
    <mergeCell ref="E391:F391"/>
    <mergeCell ref="E392:F392"/>
    <mergeCell ref="E393:F393"/>
    <mergeCell ref="E384:F384"/>
    <mergeCell ref="E385:F385"/>
    <mergeCell ref="E386:F386"/>
    <mergeCell ref="E387:F387"/>
    <mergeCell ref="E388:F388"/>
    <mergeCell ref="E379:F379"/>
    <mergeCell ref="E380:F380"/>
    <mergeCell ref="E381:F381"/>
    <mergeCell ref="E382:F382"/>
    <mergeCell ref="E383:F383"/>
    <mergeCell ref="E374:F374"/>
    <mergeCell ref="E375:F375"/>
    <mergeCell ref="E376:F376"/>
    <mergeCell ref="E377:F377"/>
    <mergeCell ref="E378:F378"/>
    <mergeCell ref="E369:F369"/>
    <mergeCell ref="E370:F370"/>
    <mergeCell ref="E371:F371"/>
    <mergeCell ref="E372:F372"/>
    <mergeCell ref="E373:F373"/>
    <mergeCell ref="E364:F364"/>
    <mergeCell ref="E365:F365"/>
    <mergeCell ref="E366:F366"/>
    <mergeCell ref="E367:F367"/>
    <mergeCell ref="E368:F368"/>
    <mergeCell ref="E359:F359"/>
    <mergeCell ref="E360:F360"/>
    <mergeCell ref="E361:F361"/>
    <mergeCell ref="E362:F362"/>
    <mergeCell ref="E363:F363"/>
    <mergeCell ref="E354:F354"/>
    <mergeCell ref="E355:F355"/>
    <mergeCell ref="E356:F356"/>
    <mergeCell ref="E357:F357"/>
    <mergeCell ref="E358:F358"/>
    <mergeCell ref="E349:F349"/>
    <mergeCell ref="E350:F350"/>
    <mergeCell ref="E351:F351"/>
    <mergeCell ref="E352:F352"/>
    <mergeCell ref="E353:F353"/>
    <mergeCell ref="E344:F344"/>
    <mergeCell ref="E345:F345"/>
    <mergeCell ref="E346:F346"/>
    <mergeCell ref="E347:F347"/>
    <mergeCell ref="E348:F348"/>
    <mergeCell ref="E339:F339"/>
    <mergeCell ref="E340:F340"/>
    <mergeCell ref="E341:F341"/>
    <mergeCell ref="E342:F342"/>
    <mergeCell ref="E343:F343"/>
    <mergeCell ref="E334:F334"/>
    <mergeCell ref="E335:F335"/>
    <mergeCell ref="E336:F336"/>
    <mergeCell ref="E337:F337"/>
    <mergeCell ref="E338:F338"/>
    <mergeCell ref="E329:F329"/>
    <mergeCell ref="E330:F330"/>
    <mergeCell ref="E331:F331"/>
    <mergeCell ref="E332:F332"/>
    <mergeCell ref="E333:F333"/>
    <mergeCell ref="E324:F324"/>
    <mergeCell ref="E325:F325"/>
    <mergeCell ref="E326:F326"/>
    <mergeCell ref="E327:F327"/>
    <mergeCell ref="E328:F328"/>
    <mergeCell ref="E319:F319"/>
    <mergeCell ref="E320:F320"/>
    <mergeCell ref="E321:F321"/>
    <mergeCell ref="E322:F322"/>
    <mergeCell ref="E323:F323"/>
    <mergeCell ref="E314:F314"/>
    <mergeCell ref="E315:F315"/>
    <mergeCell ref="E316:F316"/>
    <mergeCell ref="E317:F317"/>
    <mergeCell ref="E318:F318"/>
    <mergeCell ref="E309:F309"/>
    <mergeCell ref="E310:F310"/>
    <mergeCell ref="E311:F311"/>
    <mergeCell ref="E312:F312"/>
    <mergeCell ref="E313:F313"/>
    <mergeCell ref="E304:F304"/>
    <mergeCell ref="E305:F305"/>
    <mergeCell ref="E306:F306"/>
    <mergeCell ref="E307:F307"/>
    <mergeCell ref="E308:F308"/>
    <mergeCell ref="E299:F299"/>
    <mergeCell ref="E300:F300"/>
    <mergeCell ref="E301:F301"/>
    <mergeCell ref="E302:F302"/>
    <mergeCell ref="E303:F303"/>
    <mergeCell ref="E294:F294"/>
    <mergeCell ref="E295:F295"/>
    <mergeCell ref="E296:F296"/>
    <mergeCell ref="E297:F297"/>
    <mergeCell ref="E298:F298"/>
    <mergeCell ref="E289:F289"/>
    <mergeCell ref="E290:F290"/>
    <mergeCell ref="E291:F291"/>
    <mergeCell ref="E292:F292"/>
    <mergeCell ref="E293:F293"/>
    <mergeCell ref="E284:F284"/>
    <mergeCell ref="E285:F285"/>
    <mergeCell ref="E286:F286"/>
    <mergeCell ref="E287:F287"/>
    <mergeCell ref="E288:F288"/>
    <mergeCell ref="E279:F279"/>
    <mergeCell ref="E280:F280"/>
    <mergeCell ref="E281:F281"/>
    <mergeCell ref="E282:F282"/>
    <mergeCell ref="E283:F283"/>
    <mergeCell ref="E274:F274"/>
    <mergeCell ref="E275:F275"/>
    <mergeCell ref="E276:F276"/>
    <mergeCell ref="E277:F277"/>
    <mergeCell ref="E278:F278"/>
    <mergeCell ref="E269:F269"/>
    <mergeCell ref="E270:F270"/>
    <mergeCell ref="E271:F271"/>
    <mergeCell ref="E272:F272"/>
    <mergeCell ref="E273:F273"/>
    <mergeCell ref="E264:F264"/>
    <mergeCell ref="E265:F265"/>
    <mergeCell ref="E266:F266"/>
    <mergeCell ref="E267:F267"/>
    <mergeCell ref="E268:F268"/>
    <mergeCell ref="E259:F259"/>
    <mergeCell ref="E260:F260"/>
    <mergeCell ref="E261:F261"/>
    <mergeCell ref="E262:F262"/>
    <mergeCell ref="E263:F263"/>
    <mergeCell ref="E254:F254"/>
    <mergeCell ref="E255:F255"/>
    <mergeCell ref="E256:F256"/>
    <mergeCell ref="E257:F257"/>
    <mergeCell ref="E258:F258"/>
    <mergeCell ref="E249:F249"/>
    <mergeCell ref="E250:F250"/>
    <mergeCell ref="E251:F251"/>
    <mergeCell ref="E252:F252"/>
    <mergeCell ref="E253:F253"/>
    <mergeCell ref="E244:F244"/>
    <mergeCell ref="E245:F245"/>
    <mergeCell ref="E246:F246"/>
    <mergeCell ref="E247:F247"/>
    <mergeCell ref="E248:F248"/>
    <mergeCell ref="E239:F239"/>
    <mergeCell ref="E240:F240"/>
    <mergeCell ref="E241:F241"/>
    <mergeCell ref="E242:F242"/>
    <mergeCell ref="E243:F243"/>
    <mergeCell ref="E234:F234"/>
    <mergeCell ref="E235:F235"/>
    <mergeCell ref="E236:F236"/>
    <mergeCell ref="E237:F237"/>
    <mergeCell ref="E238:F238"/>
    <mergeCell ref="E229:F229"/>
    <mergeCell ref="E230:F230"/>
    <mergeCell ref="E231:F231"/>
    <mergeCell ref="E232:F232"/>
    <mergeCell ref="E233:F233"/>
    <mergeCell ref="E224:F224"/>
    <mergeCell ref="E225:F225"/>
    <mergeCell ref="E226:F226"/>
    <mergeCell ref="E227:F227"/>
    <mergeCell ref="E228:F228"/>
    <mergeCell ref="E219:F219"/>
    <mergeCell ref="E220:F220"/>
    <mergeCell ref="E221:F221"/>
    <mergeCell ref="E222:F222"/>
    <mergeCell ref="E223:F223"/>
    <mergeCell ref="E214:F214"/>
    <mergeCell ref="E215:F215"/>
    <mergeCell ref="E216:F216"/>
    <mergeCell ref="E217:F217"/>
    <mergeCell ref="E218:F218"/>
    <mergeCell ref="E209:F209"/>
    <mergeCell ref="E210:F210"/>
    <mergeCell ref="E211:F211"/>
    <mergeCell ref="E212:F212"/>
    <mergeCell ref="E213:F213"/>
    <mergeCell ref="E204:F204"/>
    <mergeCell ref="E205:F205"/>
    <mergeCell ref="E206:F206"/>
    <mergeCell ref="E207:F207"/>
    <mergeCell ref="E208:F208"/>
    <mergeCell ref="E199:F199"/>
    <mergeCell ref="E200:F200"/>
    <mergeCell ref="E201:F201"/>
    <mergeCell ref="E202:F202"/>
    <mergeCell ref="E203:F203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C1162:G1162"/>
    <mergeCell ref="D1187:G1187"/>
    <mergeCell ref="D1188:G1188"/>
    <mergeCell ref="D1185:G1185"/>
    <mergeCell ref="D1186:G1186"/>
    <mergeCell ref="D1164:G1164"/>
    <mergeCell ref="D1165:G1165"/>
    <mergeCell ref="D1166:G1166"/>
    <mergeCell ref="D1167:G1167"/>
    <mergeCell ref="D1168:G1168"/>
    <mergeCell ref="D1169:G1169"/>
    <mergeCell ref="D1170:G1170"/>
    <mergeCell ref="D1171:G1171"/>
    <mergeCell ref="D1172:G1172"/>
    <mergeCell ref="A1156:A1158"/>
    <mergeCell ref="B1156:B1158"/>
    <mergeCell ref="J1156:J1158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160:G160"/>
    <mergeCell ref="A1154:J1154"/>
    <mergeCell ref="C162:G162"/>
    <mergeCell ref="H157:H159"/>
    <mergeCell ref="B157:B159"/>
    <mergeCell ref="A155:J155"/>
    <mergeCell ref="J157:J159"/>
    <mergeCell ref="I157:I159"/>
    <mergeCell ref="A157:A159"/>
    <mergeCell ref="C161:G161"/>
    <mergeCell ref="C157:G159"/>
    <mergeCell ref="E163:F163"/>
    <mergeCell ref="I1156:I1158"/>
    <mergeCell ref="C1152:G1152"/>
    <mergeCell ref="B1197:D1197"/>
    <mergeCell ref="C1163:G1163"/>
    <mergeCell ref="C1175:G1175"/>
    <mergeCell ref="C1176:G1176"/>
    <mergeCell ref="B1193:D1193"/>
    <mergeCell ref="B1196:D1196"/>
    <mergeCell ref="C1180:G1180"/>
    <mergeCell ref="C1182:G1182"/>
    <mergeCell ref="H1156:H1158"/>
    <mergeCell ref="C1156:G1158"/>
    <mergeCell ref="C1159:G1159"/>
    <mergeCell ref="C1160:G1160"/>
    <mergeCell ref="C1161:G1161"/>
    <mergeCell ref="B1194:D1194"/>
    <mergeCell ref="C1181:G1181"/>
    <mergeCell ref="D1183:G1183"/>
    <mergeCell ref="D1184:G1184"/>
    <mergeCell ref="D1177:G1177"/>
    <mergeCell ref="D1178:G1178"/>
    <mergeCell ref="D1173:G1173"/>
    <mergeCell ref="D1189:G1189"/>
    <mergeCell ref="D1190:G119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153" max="16383" man="1"/>
    <brk id="11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2019-06-10T08:38:34Z</dcterms:modified>
</cp:coreProperties>
</file>