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450" windowHeight="969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ref1" localSheetId="0">Лист1!#REF!</definedName>
    <definedName name="_ftnref2" localSheetId="0">Лист1!#REF!</definedName>
  </definedNames>
  <calcPr calcId="145621"/>
</workbook>
</file>

<file path=xl/calcChain.xml><?xml version="1.0" encoding="utf-8"?>
<calcChain xmlns="http://schemas.openxmlformats.org/spreadsheetml/2006/main">
  <c r="F210" i="1" l="1"/>
  <c r="E208" i="1"/>
  <c r="E223" i="1"/>
  <c r="E201" i="1" s="1"/>
  <c r="E199" i="1" s="1"/>
  <c r="E141" i="1" s="1"/>
  <c r="E389" i="1"/>
  <c r="E369" i="1"/>
  <c r="F369" i="1" s="1"/>
  <c r="E374" i="1"/>
  <c r="F374" i="1" s="1"/>
  <c r="E367" i="1"/>
  <c r="F367" i="1" s="1"/>
  <c r="E182" i="1"/>
  <c r="E169" i="1"/>
  <c r="E177" i="1"/>
  <c r="E159" i="1"/>
  <c r="E161" i="1"/>
  <c r="F161" i="1" s="1"/>
  <c r="E157" i="1"/>
  <c r="E166" i="1"/>
  <c r="E162" i="1" s="1"/>
  <c r="F162" i="1" s="1"/>
  <c r="E164" i="1"/>
  <c r="E168" i="1"/>
  <c r="F168" i="1" s="1"/>
  <c r="E176" i="1"/>
  <c r="F176" i="1" s="1"/>
  <c r="E179" i="1"/>
  <c r="F179" i="1" s="1"/>
  <c r="F177" i="1"/>
  <c r="F182" i="1"/>
  <c r="F169" i="1"/>
  <c r="F164" i="1"/>
  <c r="E160" i="1"/>
  <c r="F160" i="1" s="1"/>
  <c r="F157" i="1"/>
  <c r="F159" i="1"/>
  <c r="E203" i="1"/>
  <c r="E151" i="1"/>
  <c r="F151" i="1" s="1"/>
  <c r="E147" i="1"/>
  <c r="F147" i="1" s="1"/>
  <c r="E146" i="1"/>
  <c r="F146" i="1" s="1"/>
  <c r="E425" i="1"/>
  <c r="F399" i="1"/>
  <c r="F397" i="1"/>
  <c r="E397" i="1"/>
  <c r="F360" i="1"/>
  <c r="F212" i="1"/>
  <c r="F208" i="1" s="1"/>
  <c r="F101" i="1"/>
  <c r="F104" i="1"/>
  <c r="F119" i="1"/>
  <c r="F62" i="1"/>
  <c r="E403" i="1"/>
  <c r="F403" i="1" s="1"/>
  <c r="F366" i="1"/>
  <c r="F405" i="1"/>
  <c r="F430" i="1"/>
  <c r="F427" i="1"/>
  <c r="F425" i="1"/>
  <c r="F394" i="1"/>
  <c r="F391" i="1"/>
  <c r="F389" i="1"/>
  <c r="F388" i="1"/>
  <c r="F381" i="1"/>
  <c r="F380" i="1"/>
  <c r="F379" i="1"/>
  <c r="F378" i="1"/>
  <c r="F377" i="1"/>
  <c r="F376" i="1"/>
  <c r="F373" i="1"/>
  <c r="F372" i="1"/>
  <c r="F371" i="1"/>
  <c r="F364" i="1"/>
  <c r="F363" i="1"/>
  <c r="E361" i="1"/>
  <c r="F361" i="1" s="1"/>
  <c r="F214" i="1"/>
  <c r="F215" i="1"/>
  <c r="F223" i="1"/>
  <c r="F222" i="1"/>
  <c r="F205" i="1"/>
  <c r="F207" i="1"/>
  <c r="F203" i="1"/>
  <c r="F201" i="1" s="1"/>
  <c r="F199" i="1" s="1"/>
  <c r="F228" i="1"/>
  <c r="E144" i="1"/>
  <c r="F144" i="1" s="1"/>
  <c r="F141" i="1" l="1"/>
  <c r="E139" i="1"/>
  <c r="F139" i="1" s="1"/>
  <c r="E155" i="1"/>
  <c r="F155" i="1" s="1"/>
  <c r="F166" i="1"/>
  <c r="E149" i="1"/>
  <c r="F149" i="1" s="1"/>
</calcChain>
</file>

<file path=xl/sharedStrings.xml><?xml version="1.0" encoding="utf-8"?>
<sst xmlns="http://schemas.openxmlformats.org/spreadsheetml/2006/main" count="488" uniqueCount="198">
  <si>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</si>
  <si>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</si>
  <si>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</si>
  <si>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</si>
  <si>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</si>
  <si>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</si>
  <si>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</si>
  <si>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</si>
  <si>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</si>
  <si>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</si>
  <si>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</si>
  <si>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</si>
  <si>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</si>
  <si>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</si>
  <si>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</si>
  <si>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</si>
  <si>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</si>
  <si>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</si>
  <si>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</si>
  <si>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</si>
  <si>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</si>
  <si>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</si>
  <si>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  <charset val="204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</si>
  <si>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</si>
  <si>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</si>
  <si>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</si>
  <si>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</si>
  <si>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</si>
  <si>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</si>
  <si>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</si>
  <si>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</si>
  <si>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</si>
  <si>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</si>
  <si>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</si>
  <si>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</si>
  <si>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</si>
  <si>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</si>
  <si>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</si>
  <si>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</si>
  <si>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</si>
  <si>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</si>
  <si>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</si>
  <si>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</si>
  <si>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</si>
  <si>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</si>
  <si>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</si>
  <si>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</si>
  <si>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</si>
  <si>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</si>
  <si>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</si>
  <si>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</si>
  <si>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</si>
  <si>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</si>
  <si>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</si>
  <si>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</si>
  <si>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</si>
  <si>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</si>
  <si>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</si>
  <si>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</si>
  <si>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</si>
  <si>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</si>
  <si>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</si>
  <si>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</si>
  <si>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</si>
  <si>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</si>
  <si>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</si>
  <si>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</si>
  <si>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</si>
  <si>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</si>
  <si>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</si>
  <si>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</si>
  <si>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</si>
  <si>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</si>
  <si>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</si>
  <si>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</si>
  <si>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</si>
  <si>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</si>
  <si>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</si>
  <si>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</si>
  <si>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</si>
  <si>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</si>
  <si>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</si>
  <si>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</si>
  <si>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</si>
  <si>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</si>
  <si>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</si>
  <si>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</si>
  <si>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</si>
  <si>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</si>
  <si>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</si>
  <si>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</si>
  <si>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</si>
  <si>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</si>
  <si>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</si>
  <si>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</si>
  <si>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</si>
  <si>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</si>
  <si>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</si>
  <si>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</si>
  <si>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</si>
  <si>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</si>
  <si>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</si>
  <si>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</si>
  <si>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</si>
  <si>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</si>
  <si>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</si>
  <si>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</si>
  <si>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</si>
  <si>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</si>
  <si>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</si>
  <si>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</si>
  <si>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</si>
  <si>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</si>
  <si>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</si>
  <si>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</si>
  <si>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операции по лицевым счетам, открытым в органах краевого казначейства</t>
  </si>
  <si>
    <t xml:space="preserve">Главный бухгалтер </t>
  </si>
  <si>
    <t>III.  СВОД показателей по поступлениям и выплатам учреждения</t>
  </si>
  <si>
    <t xml:space="preserve">  Расшифровка показателей в разрезе  поступлений и выплат учреждения</t>
  </si>
  <si>
    <t>1. Субсидии на выполнение государственного задания</t>
  </si>
  <si>
    <t>2. Целевые субсидии</t>
  </si>
  <si>
    <t>3. Бюджетные инвестиции</t>
  </si>
  <si>
    <t>Выплаты бюджетных инвестиций, всего:</t>
  </si>
  <si>
    <t>Выплаты целевых субсидий, всего:</t>
  </si>
  <si>
    <t xml:space="preserve"> Целевые субсидии, всего:</t>
  </si>
  <si>
    <t xml:space="preserve"> в том числе:</t>
  </si>
  <si>
    <t xml:space="preserve"> Код целевой статьи / Код по бюджетной классификации операции сектора государственного управления</t>
  </si>
  <si>
    <t>и т.д.</t>
  </si>
  <si>
    <t>Бюджетные инвестиции, всего</t>
  </si>
  <si>
    <t>Услуга №1</t>
  </si>
  <si>
    <t>Услуга №2</t>
  </si>
  <si>
    <t>5. Поступления от иной приносящей доход деятельности, всего:</t>
  </si>
  <si>
    <t>Планируемый остаток средств на начало планируемого года, всего:</t>
  </si>
  <si>
    <t>Планируемый остаток средств на конец планируемого года, всего:</t>
  </si>
  <si>
    <t>2. Целевые субсидии, всего:</t>
  </si>
  <si>
    <t>3. Бюджетные инвестиции, всего</t>
  </si>
  <si>
    <t xml:space="preserve">2)  наименование субсидии </t>
  </si>
  <si>
    <t>3) и т.д.</t>
  </si>
  <si>
    <t xml:space="preserve">1) наименование субсидии </t>
  </si>
  <si>
    <t>1) наименование бюджетной инвестиции</t>
  </si>
  <si>
    <t>2) наименование бюджетной инвестиции</t>
  </si>
  <si>
    <t>2) наименование субсидии</t>
  </si>
  <si>
    <t>1) наименование субсидии</t>
  </si>
  <si>
    <t>1) наименование расходного обязательства</t>
  </si>
  <si>
    <t>2) наименование расходного обязательства</t>
  </si>
  <si>
    <t xml:space="preserve"> Код по бюджетной классификации операции сектора государственного управления</t>
  </si>
  <si>
    <t>Наименование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</si>
  <si>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</si>
  <si>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</si>
  <si>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</si>
  <si>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</si>
  <si>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</si>
  <si>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</si>
  <si>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</si>
  <si>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</si>
  <si>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</si>
  <si>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</si>
  <si>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всего:</t>
  </si>
  <si>
    <t>Субсидии на выполнение муниципального задания, всего</t>
  </si>
  <si>
    <t>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</si>
  <si>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</si>
  <si>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</si>
  <si>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Выплаты субсидии на выполнение муниципального задания, всего:</t>
  </si>
  <si>
    <t>1.1. Цели деятельности муниципального бюджетного учреждения (подразделения):</t>
  </si>
  <si>
    <t>Приложение № 1
к Порядку составления и утверждения плана финансово-хозяйственной деятельности муниципальных бюджетных учреждений, подведомственных  Администрации Валдайского муниципального района</t>
  </si>
  <si>
    <t>муниципальное бюджетное учреждение "Административно-хозяйственное управление"</t>
  </si>
  <si>
    <t>Администрация Валдайского муниципального района</t>
  </si>
  <si>
    <t>175400, г.Валдай, пр-кт Комсомольский, д.19/21</t>
  </si>
  <si>
    <t xml:space="preserve">удовлетворение потребностей Администрации Валдайского муниципального района, комитетов Администрации Валдайского муниципального района с правами юридического лица в части </t>
  </si>
  <si>
    <t>системы предупреждения и ликвидации чрезвычайных ситуаций (РСЧС), обеспечение пожарной безопасности в соответствии с установленным муниципальным заданием и заключенными договорами.</t>
  </si>
  <si>
    <t xml:space="preserve">- выполнение работ по техническому обслуживанию, эксплуатации и содержанию зданий в надлежащем санитарно-техническом состоянии; </t>
  </si>
  <si>
    <t>- благоустройство прилегающих к зданиям территорий, содержание их в надлежащем санитарно-техническом состоянии;</t>
  </si>
  <si>
    <t>- оказание услуг по чистке и уборке служебных помещений;</t>
  </si>
  <si>
    <t>- организация и осуществление транспортного обслуживания Администрации и комитетов;</t>
  </si>
  <si>
    <t>- оказание услуг по ремонту и обслуживанию транспортных средств, мойки и стоянки автотранспорта;</t>
  </si>
  <si>
    <t>- организация принятия в установленном порядке оборудования, мебели, канцелярских принадлежностей, оргтехники и иных материалов, необходимых для обеспечения деятельности Администрации и комитетов;</t>
  </si>
  <si>
    <t>- обеспечение создания необходимых организационно-технических условий для трудовой деятельности работников Администрации  и комитетов;</t>
  </si>
  <si>
    <t xml:space="preserve">стихийных бедствиях и других чрезвычайных ситуациях от населения и организаций, оперативного реагирования и координации совместных действий ведомственных дежурно-диспетчерских служб </t>
  </si>
  <si>
    <t>экстренных оперативных служб, оперативного управления силами и средствами гарнизона пожарной охраны, аварийно-спасательных и других сил постоянной готовности в условиях чрезвычайной ситуации.</t>
  </si>
  <si>
    <t>- прием-передача сигналов боевого управления, сигналов на изменение режимов функционирования территориальной подсистемы РСЧС, приема сообщений о пожарах, авариях, катастрофах,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</si>
  <si>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</si>
  <si>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 xml:space="preserve">                          (расшифровка подписи)</t>
  </si>
  <si>
    <t>1.Субсидии на выполнение муниципального задания, всего:</t>
  </si>
  <si>
    <t xml:space="preserve"> а также повседневное оперативно-диспетчерское управление территориальной подсистемой единой государственной </t>
  </si>
  <si>
    <t>хозяйственно-технического и транспортного обеспечения их деятельности, удовлетворение потребностей муниципальных образовательных учреждений в транспортном обеспечении подвоза обучающихся,</t>
  </si>
  <si>
    <t xml:space="preserve"> - услуги столовой, кафе;
 - ремонт и техническое обслуживание автотранспортных средств;
-  рекламная деятельность;
-  организация и эксплуатация точек общественного питания;
-  розничная торговля пищевыми продуктами, включая напитки;
-  розничная торговля непродовольственными потребительскими товарами;
-  хранение автомобильного транспорта;
-  организация и проведение выставок, выставок-продаж;
-  выполнение строительно-монтажных, ремонтно-строительных, наладочных и реставрационных работ;
-  коммунальное и техническое обслуживание завершённых строительством объектов недвижимости жилого и нежилого фондов;                                                                                                                                  -сдача в аренду недвижимого имущества с письменного согласия Учредителя и Собственника имущества;
-  обеспечение работоспособности электрических и тепловых сетей;
-  выполнение функций заказчика и генерального подрядчика;
-  оказание посреднических услуг;
-  осуществление вех видов транспортных и экспедиторских услуг;
-  доставка отправлений;
-  производство электромонтажных, изоляционных, санитарно-технических, штукатурных, стекольных,</t>
  </si>
  <si>
    <t xml:space="preserve"> малярных, столярных, плотничных, отделочных и завершающих работ в зданиях и сооружениях,
чистка и уборка производственных и жилых помещений, оборудования, транспортных средств.</t>
  </si>
  <si>
    <t>- чистка и уборка производственных и жилых помещений, обордования, транспортных средств.</t>
  </si>
  <si>
    <t>Т.И.Прохорова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</si>
  <si>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</si>
  <si>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тел.(81666) 2-33-48</t>
  </si>
  <si>
    <t>С.Б.Полторацкий</t>
  </si>
  <si>
    <t xml:space="preserve">на 31.12. 2015 год </t>
  </si>
  <si>
    <t>"31" декабря 2015г.</t>
  </si>
  <si>
    <t>" 31_"декабря  2015__г.</t>
  </si>
  <si>
    <t xml:space="preserve"> Глава администрации Валдайского муниципального района</t>
  </si>
  <si>
    <t>Ю.В.Стадэ</t>
  </si>
  <si>
    <t>"31" декабря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</si>
</sst>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;[Red]0.00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9" fontId="1" fillId="0" borderId="1" xfId="0" applyNumberFormat="1" applyFont="1" applyBorder="1" applyAlignment="1">
      <alignment vertical="top" wrapText="1"/>
    </xf>
    <xf numFmtId="169" fontId="2" fillId="0" borderId="1" xfId="0" applyNumberFormat="1" applyFont="1" applyBorder="1" applyAlignment="1">
      <alignment vertical="top" wrapText="1"/>
    </xf>
    <xf numFmtId="169" fontId="1" fillId="0" borderId="7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left" vertical="top" wrapText="1"/>
    </xf>
    <xf numFmtId="169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justify" wrapText="1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9" fontId="1" fillId="0" borderId="1" xfId="0" applyNumberFormat="1" applyFont="1" applyBorder="1" applyAlignment="1">
      <alignment horizontal="center" vertical="top" wrapText="1"/>
    </xf>
    <xf numFmtId="169" fontId="1" fillId="0" borderId="7" xfId="0" applyNumberFormat="1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9" fontId="1" fillId="0" borderId="3" xfId="0" applyNumberFormat="1" applyFont="1" applyBorder="1" applyAlignment="1">
      <alignment horizontal="center" vertical="top" wrapText="1"/>
    </xf>
    <xf numFmtId="169" fontId="1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169" fontId="2" fillId="0" borderId="3" xfId="0" applyNumberFormat="1" applyFont="1" applyBorder="1" applyAlignment="1">
      <alignment horizontal="center" vertical="top" wrapText="1"/>
    </xf>
    <xf numFmtId="169" fontId="2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3"/>
  <sheetViews>
    <sheetView tabSelected="1" topLeftCell="A412" zoomScaleNormal="100" zoomScaleSheetLayoutView="100" workbookViewId="0">
      <selection activeCell="I6" sqref="I6"/>
    </sheetView>
  </sheetViews>
  <sheetFormatPr defaultRowHeight="15" x14ac:dyDescent="0.2"/>
  <cols>
    <col min="1" max="1" width="10.7109375" style="2" customWidth="1"/>
    <col min="2" max="2" width="14.140625" style="2" customWidth="1"/>
    <col min="3" max="3" width="14.28515625" style="2" customWidth="1"/>
    <col min="4" max="4" width="14" style="3" customWidth="1"/>
    <col min="5" max="5" width="13.140625" style="2" bestFit="1" customWidth="1"/>
    <col min="6" max="6" width="13.85546875" style="2" customWidth="1"/>
    <col min="7" max="7" width="14.5703125" style="2" customWidth="1"/>
    <col min="8" max="8" width="10.42578125" style="2" bestFit="1" customWidth="1"/>
    <col min="9" max="9" width="11.42578125" style="2" bestFit="1" customWidth="1"/>
    <col min="10" max="16384" width="9.140625" style="2"/>
  </cols>
  <sheetData>
    <row r="1" spans="1:7" ht="95.25" customHeight="1" x14ac:dyDescent="0.2">
      <c r="A1" s="87"/>
      <c r="B1" s="87"/>
      <c r="C1" s="87"/>
      <c r="E1" s="104" t="s">
        <v>164</v>
      </c>
      <c r="F1" s="104"/>
      <c r="G1" s="104"/>
    </row>
    <row r="2" spans="1:7" x14ac:dyDescent="0.2">
      <c r="A2" s="87"/>
      <c r="B2" s="87"/>
      <c r="C2" s="87"/>
      <c r="E2" s="87" t="s">
        <v>10</v>
      </c>
      <c r="F2" s="87"/>
      <c r="G2" s="87"/>
    </row>
    <row r="3" spans="1:7" ht="39" customHeight="1" x14ac:dyDescent="0.2">
      <c r="A3" s="104"/>
      <c r="B3" s="104"/>
      <c r="C3" s="104"/>
      <c r="E3" s="109" t="s">
        <v>195</v>
      </c>
      <c r="F3" s="109"/>
      <c r="G3" s="109"/>
    </row>
    <row r="4" spans="1:7" ht="21.75" customHeight="1" x14ac:dyDescent="0.2">
      <c r="A4" s="110"/>
      <c r="B4" s="111"/>
      <c r="C4" s="111"/>
      <c r="E4" s="108" t="s">
        <v>87</v>
      </c>
      <c r="F4" s="108"/>
      <c r="G4" s="108"/>
    </row>
    <row r="5" spans="1:7" ht="21.75" customHeight="1" x14ac:dyDescent="0.2">
      <c r="A5" s="43"/>
      <c r="B5" s="24"/>
      <c r="C5" s="24"/>
      <c r="E5" s="53"/>
      <c r="F5" s="53"/>
      <c r="G5" s="44" t="s">
        <v>196</v>
      </c>
    </row>
    <row r="6" spans="1:7" ht="15" customHeight="1" x14ac:dyDescent="0.2">
      <c r="A6" s="21"/>
      <c r="B6" s="112"/>
      <c r="C6" s="112"/>
      <c r="E6" s="15" t="s">
        <v>12</v>
      </c>
      <c r="F6" s="96" t="s">
        <v>181</v>
      </c>
      <c r="G6" s="96"/>
    </row>
    <row r="7" spans="1:7" ht="20.25" customHeight="1" x14ac:dyDescent="0.2">
      <c r="E7" s="105" t="s">
        <v>194</v>
      </c>
      <c r="F7" s="105"/>
      <c r="G7" s="105"/>
    </row>
    <row r="8" spans="1:7" ht="15.75" x14ac:dyDescent="0.2">
      <c r="A8" s="101" t="s">
        <v>13</v>
      </c>
      <c r="B8" s="101"/>
      <c r="C8" s="101"/>
      <c r="D8" s="101"/>
      <c r="E8" s="101"/>
      <c r="F8" s="101"/>
      <c r="G8" s="101"/>
    </row>
    <row r="9" spans="1:7" ht="15.75" x14ac:dyDescent="0.2">
      <c r="A9" s="101" t="s">
        <v>192</v>
      </c>
      <c r="B9" s="101"/>
      <c r="C9" s="101"/>
      <c r="D9" s="101"/>
      <c r="E9" s="101"/>
      <c r="F9" s="101"/>
      <c r="G9" s="101"/>
    </row>
    <row r="10" spans="1:7" ht="18.75" x14ac:dyDescent="0.2">
      <c r="A10" s="25"/>
      <c r="B10" s="25"/>
      <c r="C10" s="25"/>
      <c r="D10" s="25"/>
      <c r="E10" s="25"/>
      <c r="F10" s="5"/>
      <c r="G10" s="13" t="s">
        <v>14</v>
      </c>
    </row>
    <row r="11" spans="1:7" ht="15.75" customHeight="1" x14ac:dyDescent="0.2">
      <c r="A11" s="25"/>
      <c r="B11" s="25"/>
      <c r="C11" s="25"/>
      <c r="D11" s="25"/>
      <c r="E11" s="25"/>
      <c r="F11" s="6" t="s">
        <v>15</v>
      </c>
      <c r="G11" s="7"/>
    </row>
    <row r="12" spans="1:7" ht="18" customHeight="1" x14ac:dyDescent="0.2">
      <c r="A12" s="107" t="s">
        <v>193</v>
      </c>
      <c r="B12" s="107"/>
      <c r="C12" s="107"/>
      <c r="D12" s="107"/>
      <c r="E12" s="107"/>
      <c r="F12" s="6" t="s">
        <v>16</v>
      </c>
      <c r="G12" s="49">
        <v>42369</v>
      </c>
    </row>
    <row r="13" spans="1:7" ht="15.75" customHeight="1" x14ac:dyDescent="0.2">
      <c r="A13" s="5"/>
      <c r="B13" s="5"/>
      <c r="C13" s="5"/>
      <c r="D13" s="5"/>
      <c r="E13" s="5"/>
      <c r="G13" s="7"/>
    </row>
    <row r="14" spans="1:7" x14ac:dyDescent="0.2">
      <c r="F14" s="6"/>
      <c r="G14" s="7"/>
    </row>
    <row r="15" spans="1:7" ht="13.5" customHeight="1" x14ac:dyDescent="0.2">
      <c r="A15" s="87" t="s">
        <v>146</v>
      </c>
      <c r="B15" s="87"/>
      <c r="C15" s="87"/>
      <c r="D15" s="106" t="s">
        <v>165</v>
      </c>
      <c r="E15" s="106"/>
      <c r="F15" s="6" t="s">
        <v>88</v>
      </c>
      <c r="G15" s="30">
        <v>90318160</v>
      </c>
    </row>
    <row r="16" spans="1:7" ht="11.25" customHeight="1" x14ac:dyDescent="0.2">
      <c r="A16" s="87"/>
      <c r="B16" s="87"/>
      <c r="C16" s="87"/>
      <c r="D16" s="106"/>
      <c r="E16" s="106"/>
      <c r="G16" s="10"/>
    </row>
    <row r="17" spans="1:7" ht="16.5" customHeight="1" x14ac:dyDescent="0.2">
      <c r="A17" s="87"/>
      <c r="B17" s="87"/>
      <c r="C17" s="87"/>
      <c r="D17" s="106"/>
      <c r="E17" s="106"/>
      <c r="G17" s="10"/>
    </row>
    <row r="18" spans="1:7" ht="37.5" customHeight="1" x14ac:dyDescent="0.2">
      <c r="A18" s="87"/>
      <c r="B18" s="87"/>
      <c r="C18" s="87"/>
      <c r="D18" s="106"/>
      <c r="E18" s="106"/>
      <c r="F18" s="29"/>
      <c r="G18" s="28"/>
    </row>
    <row r="19" spans="1:7" ht="15.75" customHeight="1" x14ac:dyDescent="0.2">
      <c r="A19" s="87" t="s">
        <v>89</v>
      </c>
      <c r="B19" s="87"/>
      <c r="C19" s="87"/>
      <c r="D19" s="8">
        <v>5302013446</v>
      </c>
      <c r="E19" s="8">
        <v>530201001</v>
      </c>
      <c r="F19" s="27"/>
      <c r="G19" s="30"/>
    </row>
    <row r="20" spans="1:7" ht="17.25" customHeight="1" x14ac:dyDescent="0.2">
      <c r="A20" s="87" t="s">
        <v>19</v>
      </c>
      <c r="B20" s="87"/>
      <c r="C20" s="87"/>
      <c r="D20" s="1"/>
      <c r="E20" s="1"/>
      <c r="F20" s="14" t="s">
        <v>17</v>
      </c>
      <c r="G20" s="7">
        <v>383</v>
      </c>
    </row>
    <row r="21" spans="1:7" ht="21" customHeight="1" x14ac:dyDescent="0.2">
      <c r="A21" s="87" t="s">
        <v>18</v>
      </c>
      <c r="B21" s="87"/>
      <c r="C21" s="87"/>
      <c r="D21" s="106" t="s">
        <v>166</v>
      </c>
      <c r="E21" s="106"/>
      <c r="F21" s="6"/>
      <c r="G21" s="14"/>
    </row>
    <row r="22" spans="1:7" ht="18" customHeight="1" x14ac:dyDescent="0.2">
      <c r="A22" s="87"/>
      <c r="B22" s="87"/>
      <c r="C22" s="87"/>
      <c r="D22" s="106"/>
      <c r="E22" s="106"/>
      <c r="F22" s="6"/>
      <c r="G22" s="14"/>
    </row>
    <row r="23" spans="1:7" ht="10.5" customHeight="1" x14ac:dyDescent="0.2">
      <c r="A23" s="87"/>
      <c r="B23" s="87"/>
      <c r="C23" s="87"/>
      <c r="D23" s="106"/>
      <c r="E23" s="106"/>
      <c r="F23" s="6"/>
      <c r="G23" s="14"/>
    </row>
    <row r="24" spans="1:7" ht="17.25" customHeight="1" x14ac:dyDescent="0.2">
      <c r="A24" s="87" t="s">
        <v>20</v>
      </c>
      <c r="B24" s="87"/>
      <c r="C24" s="87"/>
      <c r="D24" s="113" t="s">
        <v>167</v>
      </c>
      <c r="E24" s="113"/>
      <c r="F24" s="8"/>
      <c r="G24" s="8"/>
    </row>
    <row r="25" spans="1:7" ht="18.75" customHeight="1" x14ac:dyDescent="0.2">
      <c r="A25" s="87"/>
      <c r="B25" s="87"/>
      <c r="C25" s="87"/>
      <c r="D25" s="113"/>
      <c r="E25" s="113"/>
      <c r="F25" s="8"/>
      <c r="G25" s="8"/>
    </row>
    <row r="26" spans="1:7" ht="12" customHeight="1" x14ac:dyDescent="0.2">
      <c r="A26" s="87"/>
      <c r="B26" s="87"/>
      <c r="C26" s="87"/>
      <c r="D26" s="113"/>
      <c r="E26" s="113"/>
      <c r="F26" s="8"/>
      <c r="G26" s="8"/>
    </row>
    <row r="27" spans="1:7" ht="0.75" hidden="1" customHeight="1" x14ac:dyDescent="0.2">
      <c r="A27" s="87"/>
      <c r="B27" s="87"/>
      <c r="C27" s="87"/>
      <c r="D27" s="8"/>
      <c r="E27" s="8"/>
      <c r="F27" s="8"/>
      <c r="G27" s="8"/>
    </row>
    <row r="28" spans="1:7" ht="20.25" customHeight="1" x14ac:dyDescent="0.2">
      <c r="A28" s="4"/>
      <c r="B28" s="4"/>
      <c r="C28" s="1"/>
      <c r="D28" s="1"/>
      <c r="E28" s="1"/>
      <c r="F28" s="8"/>
      <c r="G28" s="8"/>
    </row>
    <row r="29" spans="1:7" ht="15" customHeight="1" x14ac:dyDescent="0.2">
      <c r="A29" s="107" t="s">
        <v>147</v>
      </c>
      <c r="B29" s="107"/>
      <c r="C29" s="107"/>
      <c r="D29" s="107"/>
      <c r="E29" s="107"/>
      <c r="F29" s="107"/>
      <c r="G29" s="107"/>
    </row>
    <row r="30" spans="1:7" ht="12.75" customHeight="1" x14ac:dyDescent="0.2">
      <c r="A30" s="16"/>
      <c r="B30" s="16"/>
      <c r="C30" s="16"/>
      <c r="D30" s="5"/>
      <c r="E30" s="16"/>
      <c r="F30" s="16"/>
      <c r="G30" s="16"/>
    </row>
    <row r="31" spans="1:7" ht="15" customHeight="1" x14ac:dyDescent="0.2">
      <c r="A31" s="114" t="s">
        <v>163</v>
      </c>
      <c r="B31" s="87"/>
      <c r="C31" s="87"/>
      <c r="D31" s="87"/>
      <c r="E31" s="87"/>
      <c r="F31" s="87"/>
      <c r="G31" s="87"/>
    </row>
    <row r="32" spans="1:7" ht="36.75" customHeight="1" x14ac:dyDescent="0.2">
      <c r="A32" s="52" t="s">
        <v>168</v>
      </c>
      <c r="B32" s="52"/>
      <c r="C32" s="52"/>
      <c r="D32" s="52"/>
      <c r="E32" s="52"/>
      <c r="F32" s="52"/>
      <c r="G32" s="52"/>
    </row>
    <row r="33" spans="1:7" ht="51.75" customHeight="1" x14ac:dyDescent="0.2">
      <c r="A33" s="52" t="s">
        <v>184</v>
      </c>
      <c r="B33" s="52"/>
      <c r="C33" s="52"/>
      <c r="D33" s="52"/>
      <c r="E33" s="52"/>
      <c r="F33" s="52"/>
      <c r="G33" s="52"/>
    </row>
    <row r="34" spans="1:7" ht="29.25" customHeight="1" x14ac:dyDescent="0.2">
      <c r="A34" s="52" t="s">
        <v>183</v>
      </c>
      <c r="B34" s="52"/>
      <c r="C34" s="52"/>
      <c r="D34" s="52"/>
      <c r="E34" s="52"/>
      <c r="F34" s="52"/>
      <c r="G34" s="52"/>
    </row>
    <row r="35" spans="1:7" ht="15" customHeight="1" x14ac:dyDescent="0.2">
      <c r="A35" s="56" t="s">
        <v>169</v>
      </c>
      <c r="B35" s="56"/>
      <c r="C35" s="56"/>
      <c r="D35" s="56"/>
      <c r="E35" s="56"/>
      <c r="F35" s="56"/>
      <c r="G35" s="56"/>
    </row>
    <row r="36" spans="1:7" ht="15" customHeight="1" x14ac:dyDescent="0.2">
      <c r="A36" s="56"/>
      <c r="B36" s="56"/>
      <c r="C36" s="56"/>
      <c r="D36" s="56"/>
      <c r="E36" s="56"/>
      <c r="F36" s="56"/>
      <c r="G36" s="56"/>
    </row>
    <row r="37" spans="1:7" ht="9.75" customHeight="1" x14ac:dyDescent="0.2">
      <c r="A37" s="56"/>
      <c r="B37" s="56"/>
      <c r="C37" s="56"/>
      <c r="D37" s="56"/>
      <c r="E37" s="56"/>
      <c r="F37" s="56"/>
      <c r="G37" s="56"/>
    </row>
    <row r="38" spans="1:7" ht="2.25" customHeight="1" x14ac:dyDescent="0.2">
      <c r="A38" s="56"/>
      <c r="B38" s="56"/>
      <c r="C38" s="56"/>
      <c r="D38" s="56"/>
      <c r="E38" s="56"/>
      <c r="F38" s="56"/>
      <c r="G38" s="56"/>
    </row>
    <row r="39" spans="1:7" ht="19.5" hidden="1" customHeight="1" x14ac:dyDescent="0.2">
      <c r="A39" s="56"/>
      <c r="B39" s="56"/>
      <c r="C39" s="56"/>
      <c r="D39" s="56"/>
      <c r="E39" s="56"/>
      <c r="F39" s="56"/>
      <c r="G39" s="56"/>
    </row>
    <row r="40" spans="1:7" ht="20.25" customHeight="1" x14ac:dyDescent="0.2">
      <c r="A40" s="114" t="s">
        <v>148</v>
      </c>
      <c r="B40" s="87"/>
      <c r="C40" s="87"/>
      <c r="D40" s="87"/>
      <c r="E40" s="87"/>
      <c r="F40" s="87"/>
      <c r="G40" s="87"/>
    </row>
    <row r="41" spans="1:7" ht="39" customHeight="1" x14ac:dyDescent="0.2">
      <c r="A41" s="52" t="s">
        <v>170</v>
      </c>
      <c r="B41" s="52"/>
      <c r="C41" s="52"/>
      <c r="D41" s="52"/>
      <c r="E41" s="52"/>
      <c r="F41" s="52"/>
      <c r="G41" s="52"/>
    </row>
    <row r="42" spans="1:7" ht="45" customHeight="1" x14ac:dyDescent="0.2">
      <c r="A42" s="52" t="s">
        <v>171</v>
      </c>
      <c r="B42" s="52"/>
      <c r="C42" s="52"/>
      <c r="D42" s="52"/>
      <c r="E42" s="52"/>
      <c r="F42" s="52"/>
      <c r="G42" s="52"/>
    </row>
    <row r="43" spans="1:7" ht="21" customHeight="1" x14ac:dyDescent="0.2">
      <c r="A43" s="52" t="s">
        <v>172</v>
      </c>
      <c r="B43" s="52"/>
      <c r="C43" s="52"/>
      <c r="D43" s="52"/>
      <c r="E43" s="52"/>
      <c r="F43" s="52"/>
      <c r="G43" s="52"/>
    </row>
    <row r="44" spans="1:7" ht="20.25" customHeight="1" x14ac:dyDescent="0.2">
      <c r="A44" s="52" t="s">
        <v>173</v>
      </c>
      <c r="B44" s="52"/>
      <c r="C44" s="52"/>
      <c r="D44" s="52"/>
      <c r="E44" s="52"/>
      <c r="F44" s="52"/>
      <c r="G44" s="52"/>
    </row>
    <row r="45" spans="1:7" ht="33" customHeight="1" x14ac:dyDescent="0.2">
      <c r="A45" s="52" t="s">
        <v>174</v>
      </c>
      <c r="B45" s="52"/>
      <c r="C45" s="52"/>
      <c r="D45" s="52"/>
      <c r="E45" s="52"/>
      <c r="F45" s="52"/>
      <c r="G45" s="52"/>
    </row>
    <row r="46" spans="1:7" ht="50.25" customHeight="1" x14ac:dyDescent="0.2">
      <c r="A46" s="52" t="s">
        <v>175</v>
      </c>
      <c r="B46" s="52"/>
      <c r="C46" s="52"/>
      <c r="D46" s="52"/>
      <c r="E46" s="52"/>
      <c r="F46" s="52"/>
      <c r="G46" s="52"/>
    </row>
    <row r="47" spans="1:7" ht="44.25" customHeight="1" x14ac:dyDescent="0.2">
      <c r="A47" s="52" t="s">
        <v>176</v>
      </c>
      <c r="B47" s="52"/>
      <c r="C47" s="52"/>
      <c r="D47" s="52"/>
      <c r="E47" s="52"/>
      <c r="F47" s="52"/>
      <c r="G47" s="52"/>
    </row>
    <row r="48" spans="1:7" ht="31.5" customHeight="1" x14ac:dyDescent="0.2">
      <c r="A48" s="56" t="s">
        <v>179</v>
      </c>
      <c r="B48" s="56"/>
      <c r="C48" s="56"/>
      <c r="D48" s="56"/>
      <c r="E48" s="56"/>
      <c r="F48" s="56"/>
      <c r="G48" s="56"/>
    </row>
    <row r="49" spans="1:7" ht="33" customHeight="1" x14ac:dyDescent="0.2">
      <c r="A49" s="56" t="s">
        <v>177</v>
      </c>
      <c r="B49" s="56"/>
      <c r="C49" s="56"/>
      <c r="D49" s="56"/>
      <c r="E49" s="56"/>
      <c r="F49" s="56"/>
      <c r="G49" s="56"/>
    </row>
    <row r="50" spans="1:7" ht="39" customHeight="1" x14ac:dyDescent="0.2">
      <c r="A50" s="56" t="s">
        <v>178</v>
      </c>
      <c r="B50" s="56"/>
      <c r="C50" s="56"/>
      <c r="D50" s="56"/>
      <c r="E50" s="56"/>
      <c r="F50" s="56"/>
      <c r="G50" s="56"/>
    </row>
    <row r="51" spans="1:7" ht="27.75" customHeight="1" x14ac:dyDescent="0.2">
      <c r="A51" s="55" t="s">
        <v>51</v>
      </c>
      <c r="B51" s="55"/>
      <c r="C51" s="55"/>
      <c r="D51" s="55"/>
      <c r="E51" s="55"/>
      <c r="F51" s="55"/>
      <c r="G51" s="55"/>
    </row>
    <row r="52" spans="1:7" ht="27.75" customHeight="1" x14ac:dyDescent="0.2">
      <c r="A52" s="56" t="s">
        <v>185</v>
      </c>
      <c r="B52" s="56"/>
      <c r="C52" s="56"/>
      <c r="D52" s="56"/>
      <c r="E52" s="56"/>
      <c r="F52" s="56"/>
      <c r="G52" s="56"/>
    </row>
    <row r="53" spans="1:7" ht="27.75" customHeight="1" x14ac:dyDescent="0.2">
      <c r="A53" s="56"/>
      <c r="B53" s="56"/>
      <c r="C53" s="56"/>
      <c r="D53" s="56"/>
      <c r="E53" s="56"/>
      <c r="F53" s="56"/>
      <c r="G53" s="56"/>
    </row>
    <row r="54" spans="1:7" ht="27.75" customHeight="1" x14ac:dyDescent="0.2">
      <c r="A54" s="56"/>
      <c r="B54" s="56"/>
      <c r="C54" s="56"/>
      <c r="D54" s="56"/>
      <c r="E54" s="56"/>
      <c r="F54" s="56"/>
      <c r="G54" s="56"/>
    </row>
    <row r="55" spans="1:7" ht="27.75" customHeight="1" x14ac:dyDescent="0.2">
      <c r="A55" s="56"/>
      <c r="B55" s="56"/>
      <c r="C55" s="56"/>
      <c r="D55" s="56"/>
      <c r="E55" s="56"/>
      <c r="F55" s="56"/>
      <c r="G55" s="56"/>
    </row>
    <row r="56" spans="1:7" ht="27.75" customHeight="1" x14ac:dyDescent="0.2">
      <c r="A56" s="56"/>
      <c r="B56" s="56"/>
      <c r="C56" s="56"/>
      <c r="D56" s="56"/>
      <c r="E56" s="56"/>
      <c r="F56" s="56"/>
      <c r="G56" s="56"/>
    </row>
    <row r="57" spans="1:7" ht="153" customHeight="1" x14ac:dyDescent="0.2">
      <c r="A57" s="56"/>
      <c r="B57" s="56"/>
      <c r="C57" s="56"/>
      <c r="D57" s="56"/>
      <c r="E57" s="56"/>
      <c r="F57" s="56"/>
      <c r="G57" s="56"/>
    </row>
    <row r="58" spans="1:7" ht="35.25" customHeight="1" x14ac:dyDescent="0.2">
      <c r="A58" s="56" t="s">
        <v>186</v>
      </c>
      <c r="B58" s="56"/>
      <c r="C58" s="56"/>
      <c r="D58" s="56"/>
      <c r="E58" s="56"/>
      <c r="F58" s="56"/>
      <c r="G58" s="56"/>
    </row>
    <row r="59" spans="1:7" ht="19.5" customHeight="1" x14ac:dyDescent="0.2">
      <c r="A59" s="56" t="s">
        <v>187</v>
      </c>
      <c r="B59" s="56"/>
      <c r="C59" s="56"/>
      <c r="D59" s="56"/>
      <c r="E59" s="56"/>
      <c r="F59" s="56"/>
      <c r="G59" s="56"/>
    </row>
    <row r="60" spans="1:7" ht="21.75" customHeight="1" x14ac:dyDescent="0.2">
      <c r="A60" s="88" t="s">
        <v>21</v>
      </c>
      <c r="B60" s="88"/>
      <c r="C60" s="88"/>
      <c r="D60" s="88"/>
      <c r="E60" s="88"/>
      <c r="F60" s="88"/>
      <c r="G60" s="88"/>
    </row>
    <row r="61" spans="1:7" ht="15" customHeight="1" x14ac:dyDescent="0.2">
      <c r="A61" s="120" t="s">
        <v>0</v>
      </c>
      <c r="B61" s="122"/>
      <c r="C61" s="122"/>
      <c r="D61" s="122"/>
      <c r="E61" s="121"/>
      <c r="F61" s="120" t="s">
        <v>52</v>
      </c>
      <c r="G61" s="121"/>
    </row>
    <row r="62" spans="1:7" ht="17.25" customHeight="1" x14ac:dyDescent="0.2">
      <c r="A62" s="117" t="s">
        <v>22</v>
      </c>
      <c r="B62" s="118"/>
      <c r="C62" s="118"/>
      <c r="D62" s="118"/>
      <c r="E62" s="119"/>
      <c r="F62" s="115">
        <f>34826191.41-22414373.29</f>
        <v>12411818.119999997</v>
      </c>
      <c r="G62" s="116"/>
    </row>
    <row r="63" spans="1:7" ht="15" customHeight="1" x14ac:dyDescent="0.2">
      <c r="A63" s="81" t="s">
        <v>1</v>
      </c>
      <c r="B63" s="82"/>
      <c r="C63" s="82"/>
      <c r="D63" s="82"/>
      <c r="E63" s="85"/>
      <c r="F63" s="89"/>
      <c r="G63" s="89"/>
    </row>
    <row r="64" spans="1:7" ht="30" customHeight="1" x14ac:dyDescent="0.2">
      <c r="A64" s="91" t="s">
        <v>149</v>
      </c>
      <c r="B64" s="91"/>
      <c r="C64" s="91"/>
      <c r="D64" s="91"/>
      <c r="E64" s="91"/>
      <c r="F64" s="89">
        <v>29454828.370000001</v>
      </c>
      <c r="G64" s="89"/>
    </row>
    <row r="65" spans="1:7" ht="15" customHeight="1" x14ac:dyDescent="0.2">
      <c r="A65" s="91" t="s">
        <v>2</v>
      </c>
      <c r="B65" s="91"/>
      <c r="C65" s="91"/>
      <c r="D65" s="91"/>
      <c r="E65" s="91"/>
      <c r="F65" s="89"/>
      <c r="G65" s="89"/>
    </row>
    <row r="66" spans="1:7" ht="45.75" customHeight="1" x14ac:dyDescent="0.2">
      <c r="A66" s="91" t="s">
        <v>150</v>
      </c>
      <c r="B66" s="91"/>
      <c r="C66" s="91"/>
      <c r="D66" s="91"/>
      <c r="E66" s="91"/>
      <c r="F66" s="89">
        <v>29454828.370000001</v>
      </c>
      <c r="G66" s="89"/>
    </row>
    <row r="67" spans="1:7" ht="50.25" customHeight="1" x14ac:dyDescent="0.2">
      <c r="A67" s="91" t="s">
        <v>180</v>
      </c>
      <c r="B67" s="91"/>
      <c r="C67" s="91"/>
      <c r="D67" s="91"/>
      <c r="E67" s="91"/>
      <c r="F67" s="98">
        <v>0</v>
      </c>
      <c r="G67" s="99"/>
    </row>
    <row r="68" spans="1:7" ht="49.5" customHeight="1" x14ac:dyDescent="0.2">
      <c r="A68" s="91" t="s">
        <v>151</v>
      </c>
      <c r="B68" s="91"/>
      <c r="C68" s="91"/>
      <c r="D68" s="91"/>
      <c r="E68" s="91"/>
      <c r="F68" s="92">
        <v>81157.429999999993</v>
      </c>
      <c r="G68" s="92"/>
    </row>
    <row r="69" spans="1:7" ht="18.75" customHeight="1" x14ac:dyDescent="0.2">
      <c r="A69" s="91" t="s">
        <v>152</v>
      </c>
      <c r="B69" s="91"/>
      <c r="C69" s="91"/>
      <c r="D69" s="91"/>
      <c r="E69" s="91"/>
      <c r="F69" s="89">
        <v>12411818.119999999</v>
      </c>
      <c r="G69" s="89"/>
    </row>
    <row r="70" spans="1:7" ht="30.75" customHeight="1" x14ac:dyDescent="0.2">
      <c r="A70" s="91" t="s">
        <v>153</v>
      </c>
      <c r="B70" s="91"/>
      <c r="C70" s="91"/>
      <c r="D70" s="91"/>
      <c r="E70" s="91"/>
      <c r="F70" s="89">
        <v>5371363.04</v>
      </c>
      <c r="G70" s="89"/>
    </row>
    <row r="71" spans="1:7" ht="16.5" customHeight="1" x14ac:dyDescent="0.2">
      <c r="A71" s="91" t="s">
        <v>2</v>
      </c>
      <c r="B71" s="91"/>
      <c r="C71" s="91"/>
      <c r="D71" s="91"/>
      <c r="E71" s="91"/>
      <c r="F71" s="89"/>
      <c r="G71" s="89"/>
    </row>
    <row r="72" spans="1:7" ht="33" customHeight="1" x14ac:dyDescent="0.2">
      <c r="A72" s="91" t="s">
        <v>90</v>
      </c>
      <c r="B72" s="91"/>
      <c r="C72" s="91"/>
      <c r="D72" s="91"/>
      <c r="E72" s="91"/>
      <c r="F72" s="89">
        <v>4400003.0599999996</v>
      </c>
      <c r="G72" s="89"/>
    </row>
    <row r="73" spans="1:7" ht="18.75" customHeight="1" x14ac:dyDescent="0.2">
      <c r="A73" s="91" t="s">
        <v>26</v>
      </c>
      <c r="B73" s="91"/>
      <c r="C73" s="91"/>
      <c r="D73" s="91"/>
      <c r="E73" s="91"/>
      <c r="F73" s="89">
        <v>0</v>
      </c>
      <c r="G73" s="89"/>
    </row>
    <row r="74" spans="1:7" ht="16.5" customHeight="1" x14ac:dyDescent="0.2">
      <c r="A74" s="102" t="s">
        <v>23</v>
      </c>
      <c r="B74" s="102"/>
      <c r="C74" s="102"/>
      <c r="D74" s="102"/>
      <c r="E74" s="102"/>
      <c r="F74" s="100">
        <v>-11791237.359999999</v>
      </c>
      <c r="G74" s="100"/>
    </row>
    <row r="75" spans="1:7" ht="18" customHeight="1" x14ac:dyDescent="0.2">
      <c r="A75" s="91" t="s">
        <v>1</v>
      </c>
      <c r="B75" s="91"/>
      <c r="C75" s="91"/>
      <c r="D75" s="91"/>
      <c r="E75" s="91"/>
      <c r="F75" s="89"/>
      <c r="G75" s="89"/>
    </row>
    <row r="76" spans="1:7" ht="32.25" customHeight="1" x14ac:dyDescent="0.2">
      <c r="A76" s="91" t="s">
        <v>154</v>
      </c>
      <c r="B76" s="91"/>
      <c r="C76" s="91"/>
      <c r="D76" s="91"/>
      <c r="E76" s="91"/>
      <c r="F76" s="89"/>
      <c r="G76" s="89"/>
    </row>
    <row r="77" spans="1:7" ht="32.25" customHeight="1" x14ac:dyDescent="0.2">
      <c r="A77" s="91" t="s">
        <v>155</v>
      </c>
      <c r="B77" s="91"/>
      <c r="C77" s="91"/>
      <c r="D77" s="91"/>
      <c r="E77" s="91"/>
      <c r="F77" s="89">
        <v>66.37</v>
      </c>
      <c r="G77" s="89"/>
    </row>
    <row r="78" spans="1:7" ht="15.75" customHeight="1" x14ac:dyDescent="0.2">
      <c r="A78" s="91" t="s">
        <v>2</v>
      </c>
      <c r="B78" s="91"/>
      <c r="C78" s="91"/>
      <c r="D78" s="91"/>
      <c r="E78" s="91"/>
      <c r="F78" s="89"/>
      <c r="G78" s="89"/>
    </row>
    <row r="79" spans="1:7" ht="18" customHeight="1" x14ac:dyDescent="0.2">
      <c r="A79" s="91" t="s">
        <v>54</v>
      </c>
      <c r="B79" s="91"/>
      <c r="C79" s="91"/>
      <c r="D79" s="91"/>
      <c r="E79" s="91"/>
      <c r="F79" s="89">
        <v>66.37</v>
      </c>
      <c r="G79" s="89"/>
    </row>
    <row r="80" spans="1:7" ht="24.75" customHeight="1" x14ac:dyDescent="0.2">
      <c r="A80" s="91" t="s">
        <v>55</v>
      </c>
      <c r="B80" s="91"/>
      <c r="C80" s="91"/>
      <c r="D80" s="91"/>
      <c r="E80" s="91"/>
      <c r="F80" s="89"/>
      <c r="G80" s="89"/>
    </row>
    <row r="81" spans="1:7" ht="20.25" customHeight="1" x14ac:dyDescent="0.2">
      <c r="A81" s="91" t="s">
        <v>56</v>
      </c>
      <c r="B81" s="91"/>
      <c r="C81" s="91"/>
      <c r="D81" s="91"/>
      <c r="E81" s="91"/>
      <c r="F81" s="89"/>
      <c r="G81" s="89"/>
    </row>
    <row r="82" spans="1:7" ht="20.25" customHeight="1" x14ac:dyDescent="0.2">
      <c r="A82" s="91" t="s">
        <v>57</v>
      </c>
      <c r="B82" s="91"/>
      <c r="C82" s="91"/>
      <c r="D82" s="91"/>
      <c r="E82" s="91"/>
      <c r="F82" s="89"/>
      <c r="G82" s="89"/>
    </row>
    <row r="83" spans="1:7" ht="20.25" customHeight="1" x14ac:dyDescent="0.2">
      <c r="A83" s="91" t="s">
        <v>58</v>
      </c>
      <c r="B83" s="91"/>
      <c r="C83" s="91"/>
      <c r="D83" s="91"/>
      <c r="E83" s="91"/>
      <c r="F83" s="89"/>
      <c r="G83" s="89"/>
    </row>
    <row r="84" spans="1:7" ht="19.5" customHeight="1" x14ac:dyDescent="0.2">
      <c r="A84" s="91" t="s">
        <v>59</v>
      </c>
      <c r="B84" s="91"/>
      <c r="C84" s="91"/>
      <c r="D84" s="91"/>
      <c r="E84" s="91"/>
      <c r="F84" s="89"/>
      <c r="G84" s="89"/>
    </row>
    <row r="85" spans="1:7" ht="18" customHeight="1" x14ac:dyDescent="0.2">
      <c r="A85" s="91" t="s">
        <v>60</v>
      </c>
      <c r="B85" s="91"/>
      <c r="C85" s="91"/>
      <c r="D85" s="91"/>
      <c r="E85" s="91"/>
      <c r="F85" s="89"/>
      <c r="G85" s="89"/>
    </row>
    <row r="86" spans="1:7" ht="19.5" customHeight="1" x14ac:dyDescent="0.2">
      <c r="A86" s="91" t="s">
        <v>61</v>
      </c>
      <c r="B86" s="91"/>
      <c r="C86" s="91"/>
      <c r="D86" s="91"/>
      <c r="E86" s="91"/>
      <c r="F86" s="89"/>
      <c r="G86" s="89"/>
    </row>
    <row r="87" spans="1:7" ht="18.75" customHeight="1" x14ac:dyDescent="0.2">
      <c r="A87" s="91" t="s">
        <v>62</v>
      </c>
      <c r="B87" s="91"/>
      <c r="C87" s="91"/>
      <c r="D87" s="91"/>
      <c r="E87" s="91"/>
      <c r="F87" s="89"/>
      <c r="G87" s="89"/>
    </row>
    <row r="88" spans="1:7" ht="19.5" customHeight="1" x14ac:dyDescent="0.2">
      <c r="A88" s="91" t="s">
        <v>63</v>
      </c>
      <c r="B88" s="91"/>
      <c r="C88" s="91"/>
      <c r="D88" s="91"/>
      <c r="E88" s="91"/>
      <c r="F88" s="89"/>
      <c r="G88" s="89"/>
    </row>
    <row r="89" spans="1:7" ht="44.25" customHeight="1" x14ac:dyDescent="0.2">
      <c r="A89" s="59" t="s">
        <v>70</v>
      </c>
      <c r="B89" s="60"/>
      <c r="C89" s="60"/>
      <c r="D89" s="60"/>
      <c r="E89" s="97"/>
      <c r="F89" s="92"/>
      <c r="G89" s="92"/>
    </row>
    <row r="90" spans="1:7" ht="16.5" customHeight="1" x14ac:dyDescent="0.2">
      <c r="A90" s="91" t="s">
        <v>2</v>
      </c>
      <c r="B90" s="91"/>
      <c r="C90" s="91"/>
      <c r="D90" s="91"/>
      <c r="E90" s="91"/>
      <c r="F90" s="89"/>
      <c r="G90" s="89"/>
    </row>
    <row r="91" spans="1:7" ht="19.5" customHeight="1" x14ac:dyDescent="0.2">
      <c r="A91" s="91" t="s">
        <v>71</v>
      </c>
      <c r="B91" s="91"/>
      <c r="C91" s="91"/>
      <c r="D91" s="91"/>
      <c r="E91" s="91"/>
      <c r="F91" s="123"/>
      <c r="G91" s="123"/>
    </row>
    <row r="92" spans="1:7" ht="21" customHeight="1" x14ac:dyDescent="0.2">
      <c r="A92" s="103" t="s">
        <v>72</v>
      </c>
      <c r="B92" s="103"/>
      <c r="C92" s="103"/>
      <c r="D92" s="103"/>
      <c r="E92" s="103"/>
      <c r="F92" s="124"/>
      <c r="G92" s="124"/>
    </row>
    <row r="93" spans="1:7" ht="18.75" customHeight="1" x14ac:dyDescent="0.2">
      <c r="A93" s="91" t="s">
        <v>73</v>
      </c>
      <c r="B93" s="91"/>
      <c r="C93" s="91"/>
      <c r="D93" s="91"/>
      <c r="E93" s="91"/>
      <c r="F93" s="89"/>
      <c r="G93" s="89"/>
    </row>
    <row r="94" spans="1:7" ht="23.25" customHeight="1" x14ac:dyDescent="0.2">
      <c r="A94" s="91" t="s">
        <v>74</v>
      </c>
      <c r="B94" s="91"/>
      <c r="C94" s="91"/>
      <c r="D94" s="91"/>
      <c r="E94" s="91"/>
      <c r="F94" s="89"/>
      <c r="G94" s="89"/>
    </row>
    <row r="95" spans="1:7" ht="20.25" customHeight="1" x14ac:dyDescent="0.2">
      <c r="A95" s="91" t="s">
        <v>75</v>
      </c>
      <c r="B95" s="91"/>
      <c r="C95" s="91"/>
      <c r="D95" s="91"/>
      <c r="E95" s="91"/>
      <c r="F95" s="89"/>
      <c r="G95" s="89"/>
    </row>
    <row r="96" spans="1:7" ht="21" customHeight="1" x14ac:dyDescent="0.2">
      <c r="A96" s="91" t="s">
        <v>76</v>
      </c>
      <c r="B96" s="91"/>
      <c r="C96" s="91"/>
      <c r="D96" s="91"/>
      <c r="E96" s="91"/>
      <c r="F96" s="89"/>
      <c r="G96" s="89"/>
    </row>
    <row r="97" spans="1:8" ht="21.75" customHeight="1" x14ac:dyDescent="0.2">
      <c r="A97" s="91" t="s">
        <v>77</v>
      </c>
      <c r="B97" s="91"/>
      <c r="C97" s="91"/>
      <c r="D97" s="91"/>
      <c r="E97" s="91"/>
      <c r="F97" s="89"/>
      <c r="G97" s="89"/>
    </row>
    <row r="98" spans="1:8" ht="21.75" customHeight="1" x14ac:dyDescent="0.2">
      <c r="A98" s="91" t="s">
        <v>78</v>
      </c>
      <c r="B98" s="91"/>
      <c r="C98" s="91"/>
      <c r="D98" s="91"/>
      <c r="E98" s="91"/>
      <c r="F98" s="89"/>
      <c r="G98" s="89"/>
    </row>
    <row r="99" spans="1:8" ht="21.75" customHeight="1" x14ac:dyDescent="0.2">
      <c r="A99" s="91" t="s">
        <v>79</v>
      </c>
      <c r="B99" s="91"/>
      <c r="C99" s="91"/>
      <c r="D99" s="91"/>
      <c r="E99" s="91"/>
      <c r="F99" s="89"/>
      <c r="G99" s="89"/>
    </row>
    <row r="100" spans="1:8" ht="21.75" customHeight="1" x14ac:dyDescent="0.2">
      <c r="A100" s="91" t="s">
        <v>80</v>
      </c>
      <c r="B100" s="91"/>
      <c r="C100" s="91"/>
      <c r="D100" s="91"/>
      <c r="E100" s="91"/>
      <c r="F100" s="89"/>
      <c r="G100" s="89"/>
    </row>
    <row r="101" spans="1:8" ht="18.75" customHeight="1" x14ac:dyDescent="0.2">
      <c r="A101" s="102" t="s">
        <v>24</v>
      </c>
      <c r="B101" s="102"/>
      <c r="C101" s="102"/>
      <c r="D101" s="102"/>
      <c r="E101" s="102"/>
      <c r="F101" s="94">
        <f>F104+F119</f>
        <v>1833070.4200000004</v>
      </c>
      <c r="G101" s="94"/>
      <c r="H101" s="50"/>
    </row>
    <row r="102" spans="1:8" ht="15.75" customHeight="1" x14ac:dyDescent="0.2">
      <c r="A102" s="91" t="s">
        <v>1</v>
      </c>
      <c r="B102" s="91"/>
      <c r="C102" s="91"/>
      <c r="D102" s="91"/>
      <c r="E102" s="91"/>
      <c r="F102" s="89"/>
      <c r="G102" s="89"/>
    </row>
    <row r="103" spans="1:8" ht="20.25" customHeight="1" x14ac:dyDescent="0.2">
      <c r="A103" s="91" t="s">
        <v>27</v>
      </c>
      <c r="B103" s="91"/>
      <c r="C103" s="91"/>
      <c r="D103" s="91"/>
      <c r="E103" s="91"/>
      <c r="F103" s="92">
        <v>324849.87</v>
      </c>
      <c r="G103" s="92"/>
    </row>
    <row r="104" spans="1:8" ht="30.75" customHeight="1" x14ac:dyDescent="0.2">
      <c r="A104" s="91" t="s">
        <v>156</v>
      </c>
      <c r="B104" s="91"/>
      <c r="C104" s="91"/>
      <c r="D104" s="91"/>
      <c r="E104" s="91"/>
      <c r="F104" s="94">
        <f>F106+F107+F108+F109+F110+F111+F112+F113+F114+F115+F116+F117+F118</f>
        <v>599755.00000000012</v>
      </c>
      <c r="G104" s="94"/>
      <c r="H104" s="50"/>
    </row>
    <row r="105" spans="1:8" ht="16.5" customHeight="1" x14ac:dyDescent="0.2">
      <c r="A105" s="91" t="s">
        <v>2</v>
      </c>
      <c r="B105" s="91"/>
      <c r="C105" s="91"/>
      <c r="D105" s="91"/>
      <c r="E105" s="91"/>
      <c r="F105" s="92"/>
      <c r="G105" s="92"/>
    </row>
    <row r="106" spans="1:8" ht="19.5" customHeight="1" x14ac:dyDescent="0.2">
      <c r="A106" s="91" t="s">
        <v>64</v>
      </c>
      <c r="B106" s="91"/>
      <c r="C106" s="91"/>
      <c r="D106" s="91"/>
      <c r="E106" s="91"/>
      <c r="F106" s="92">
        <v>141851.43</v>
      </c>
      <c r="G106" s="92"/>
    </row>
    <row r="107" spans="1:8" ht="20.25" customHeight="1" x14ac:dyDescent="0.2">
      <c r="A107" s="91" t="s">
        <v>65</v>
      </c>
      <c r="B107" s="91"/>
      <c r="C107" s="91"/>
      <c r="D107" s="91"/>
      <c r="E107" s="91"/>
      <c r="F107" s="92"/>
      <c r="G107" s="92"/>
    </row>
    <row r="108" spans="1:8" ht="18.75" customHeight="1" x14ac:dyDescent="0.2">
      <c r="A108" s="91" t="s">
        <v>66</v>
      </c>
      <c r="B108" s="91"/>
      <c r="C108" s="91"/>
      <c r="D108" s="91"/>
      <c r="E108" s="91"/>
      <c r="F108" s="92"/>
      <c r="G108" s="92"/>
    </row>
    <row r="109" spans="1:8" ht="21" customHeight="1" x14ac:dyDescent="0.2">
      <c r="A109" s="91" t="s">
        <v>67</v>
      </c>
      <c r="B109" s="91"/>
      <c r="C109" s="91"/>
      <c r="D109" s="91"/>
      <c r="E109" s="91"/>
      <c r="F109" s="92">
        <v>247151.66</v>
      </c>
      <c r="G109" s="92"/>
    </row>
    <row r="110" spans="1:8" ht="21" customHeight="1" x14ac:dyDescent="0.2">
      <c r="A110" s="91" t="s">
        <v>68</v>
      </c>
      <c r="B110" s="91"/>
      <c r="C110" s="91"/>
      <c r="D110" s="91"/>
      <c r="E110" s="91"/>
      <c r="F110" s="92">
        <v>185275.19</v>
      </c>
      <c r="G110" s="92"/>
    </row>
    <row r="111" spans="1:8" ht="20.25" customHeight="1" x14ac:dyDescent="0.2">
      <c r="A111" s="91" t="s">
        <v>99</v>
      </c>
      <c r="B111" s="91"/>
      <c r="C111" s="91"/>
      <c r="D111" s="91"/>
      <c r="E111" s="91"/>
      <c r="F111" s="92">
        <v>24437.93</v>
      </c>
      <c r="G111" s="92"/>
    </row>
    <row r="112" spans="1:8" ht="20.25" customHeight="1" x14ac:dyDescent="0.2">
      <c r="A112" s="91" t="s">
        <v>100</v>
      </c>
      <c r="B112" s="91"/>
      <c r="C112" s="91"/>
      <c r="D112" s="91"/>
      <c r="E112" s="91"/>
      <c r="F112" s="92"/>
      <c r="G112" s="92"/>
    </row>
    <row r="113" spans="1:8" ht="21.75" customHeight="1" x14ac:dyDescent="0.2">
      <c r="A113" s="91" t="s">
        <v>101</v>
      </c>
      <c r="B113" s="91"/>
      <c r="C113" s="91"/>
      <c r="D113" s="91"/>
      <c r="E113" s="91"/>
      <c r="F113" s="92"/>
      <c r="G113" s="92"/>
    </row>
    <row r="114" spans="1:8" ht="20.25" customHeight="1" x14ac:dyDescent="0.2">
      <c r="A114" s="91" t="s">
        <v>102</v>
      </c>
      <c r="B114" s="91"/>
      <c r="C114" s="91"/>
      <c r="D114" s="91"/>
      <c r="E114" s="91"/>
      <c r="F114" s="92"/>
      <c r="G114" s="92"/>
    </row>
    <row r="115" spans="1:8" ht="21" customHeight="1" x14ac:dyDescent="0.2">
      <c r="A115" s="91" t="s">
        <v>103</v>
      </c>
      <c r="B115" s="91"/>
      <c r="C115" s="91"/>
      <c r="D115" s="91"/>
      <c r="E115" s="91"/>
      <c r="F115" s="92">
        <v>28852.560000000001</v>
      </c>
      <c r="G115" s="92"/>
    </row>
    <row r="116" spans="1:8" ht="21.75" customHeight="1" x14ac:dyDescent="0.2">
      <c r="A116" s="91" t="s">
        <v>104</v>
      </c>
      <c r="B116" s="91"/>
      <c r="C116" s="91"/>
      <c r="D116" s="91"/>
      <c r="E116" s="91"/>
      <c r="F116" s="92"/>
      <c r="G116" s="92"/>
    </row>
    <row r="117" spans="1:8" ht="21" customHeight="1" x14ac:dyDescent="0.2">
      <c r="A117" s="91" t="s">
        <v>105</v>
      </c>
      <c r="B117" s="91"/>
      <c r="C117" s="91"/>
      <c r="D117" s="91"/>
      <c r="E117" s="91"/>
      <c r="F117" s="92"/>
      <c r="G117" s="92"/>
    </row>
    <row r="118" spans="1:8" ht="19.5" customHeight="1" x14ac:dyDescent="0.2">
      <c r="A118" s="91" t="s">
        <v>106</v>
      </c>
      <c r="B118" s="91"/>
      <c r="C118" s="91"/>
      <c r="D118" s="91"/>
      <c r="E118" s="91"/>
      <c r="F118" s="123">
        <v>-27813.77</v>
      </c>
      <c r="G118" s="123"/>
    </row>
    <row r="119" spans="1:8" ht="49.5" customHeight="1" x14ac:dyDescent="0.2">
      <c r="A119" s="91" t="s">
        <v>81</v>
      </c>
      <c r="B119" s="91"/>
      <c r="C119" s="91"/>
      <c r="D119" s="91"/>
      <c r="E119" s="91"/>
      <c r="F119" s="94">
        <f>F121+F122+F123+F124+F125+F126+F127+F128+F129+F130+F131+F132+F133</f>
        <v>1233315.4200000002</v>
      </c>
      <c r="G119" s="94"/>
      <c r="H119" s="50"/>
    </row>
    <row r="120" spans="1:8" ht="19.5" customHeight="1" x14ac:dyDescent="0.2">
      <c r="A120" s="91" t="s">
        <v>2</v>
      </c>
      <c r="B120" s="91"/>
      <c r="C120" s="91"/>
      <c r="D120" s="91"/>
      <c r="E120" s="91"/>
      <c r="F120" s="92"/>
      <c r="G120" s="92"/>
      <c r="H120" s="50"/>
    </row>
    <row r="121" spans="1:8" ht="23.25" customHeight="1" x14ac:dyDescent="0.2">
      <c r="A121" s="91" t="s">
        <v>82</v>
      </c>
      <c r="B121" s="91"/>
      <c r="C121" s="91"/>
      <c r="D121" s="91"/>
      <c r="E121" s="91"/>
      <c r="F121" s="92">
        <v>303684.96000000002</v>
      </c>
      <c r="G121" s="92"/>
    </row>
    <row r="122" spans="1:8" ht="24" customHeight="1" x14ac:dyDescent="0.2">
      <c r="A122" s="91" t="s">
        <v>83</v>
      </c>
      <c r="B122" s="91"/>
      <c r="C122" s="91"/>
      <c r="D122" s="91"/>
      <c r="E122" s="91"/>
      <c r="F122" s="92"/>
      <c r="G122" s="92"/>
    </row>
    <row r="123" spans="1:8" ht="22.5" customHeight="1" x14ac:dyDescent="0.2">
      <c r="A123" s="103" t="s">
        <v>84</v>
      </c>
      <c r="B123" s="103"/>
      <c r="C123" s="103"/>
      <c r="D123" s="103"/>
      <c r="E123" s="103"/>
      <c r="F123" s="93"/>
      <c r="G123" s="93"/>
    </row>
    <row r="124" spans="1:8" ht="26.25" customHeight="1" x14ac:dyDescent="0.2">
      <c r="A124" s="91" t="s">
        <v>85</v>
      </c>
      <c r="B124" s="91"/>
      <c r="C124" s="91"/>
      <c r="D124" s="91"/>
      <c r="E124" s="91"/>
      <c r="F124" s="92"/>
      <c r="G124" s="92"/>
    </row>
    <row r="125" spans="1:8" ht="27.75" customHeight="1" x14ac:dyDescent="0.2">
      <c r="A125" s="91" t="s">
        <v>86</v>
      </c>
      <c r="B125" s="91"/>
      <c r="C125" s="91"/>
      <c r="D125" s="91"/>
      <c r="E125" s="91"/>
      <c r="F125" s="92">
        <v>-33254</v>
      </c>
      <c r="G125" s="92"/>
    </row>
    <row r="126" spans="1:8" ht="26.25" customHeight="1" x14ac:dyDescent="0.2">
      <c r="A126" s="91" t="s">
        <v>107</v>
      </c>
      <c r="B126" s="91"/>
      <c r="C126" s="91"/>
      <c r="D126" s="91"/>
      <c r="E126" s="91"/>
      <c r="F126" s="92">
        <v>17512</v>
      </c>
      <c r="G126" s="92"/>
    </row>
    <row r="127" spans="1:8" ht="22.5" customHeight="1" x14ac:dyDescent="0.2">
      <c r="A127" s="91" t="s">
        <v>108</v>
      </c>
      <c r="B127" s="91"/>
      <c r="C127" s="91"/>
      <c r="D127" s="91"/>
      <c r="E127" s="91"/>
      <c r="F127" s="92">
        <v>25707.5</v>
      </c>
      <c r="G127" s="92"/>
    </row>
    <row r="128" spans="1:8" ht="23.25" customHeight="1" x14ac:dyDescent="0.2">
      <c r="A128" s="91" t="s">
        <v>109</v>
      </c>
      <c r="B128" s="91"/>
      <c r="C128" s="91"/>
      <c r="D128" s="91"/>
      <c r="E128" s="91"/>
      <c r="F128" s="92"/>
      <c r="G128" s="92"/>
    </row>
    <row r="129" spans="1:9" ht="24.75" customHeight="1" x14ac:dyDescent="0.2">
      <c r="A129" s="91" t="s">
        <v>110</v>
      </c>
      <c r="B129" s="91"/>
      <c r="C129" s="91"/>
      <c r="D129" s="91"/>
      <c r="E129" s="91"/>
      <c r="F129" s="92"/>
      <c r="G129" s="92"/>
    </row>
    <row r="130" spans="1:9" ht="19.5" customHeight="1" x14ac:dyDescent="0.2">
      <c r="A130" s="91" t="s">
        <v>111</v>
      </c>
      <c r="B130" s="91"/>
      <c r="C130" s="91"/>
      <c r="D130" s="91"/>
      <c r="E130" s="91"/>
      <c r="F130" s="92">
        <v>419786.12</v>
      </c>
      <c r="G130" s="92"/>
    </row>
    <row r="131" spans="1:9" ht="19.5" customHeight="1" x14ac:dyDescent="0.2">
      <c r="A131" s="91" t="s">
        <v>112</v>
      </c>
      <c r="B131" s="91"/>
      <c r="C131" s="91"/>
      <c r="D131" s="91"/>
      <c r="E131" s="91"/>
      <c r="F131" s="92"/>
      <c r="G131" s="92"/>
    </row>
    <row r="132" spans="1:9" ht="19.5" customHeight="1" x14ac:dyDescent="0.2">
      <c r="A132" s="91" t="s">
        <v>113</v>
      </c>
      <c r="B132" s="91"/>
      <c r="C132" s="91"/>
      <c r="D132" s="91"/>
      <c r="E132" s="91"/>
      <c r="F132" s="92">
        <v>452785</v>
      </c>
      <c r="G132" s="92"/>
    </row>
    <row r="133" spans="1:9" ht="19.5" customHeight="1" x14ac:dyDescent="0.2">
      <c r="A133" s="91" t="s">
        <v>114</v>
      </c>
      <c r="B133" s="91"/>
      <c r="C133" s="91"/>
      <c r="D133" s="91"/>
      <c r="E133" s="91"/>
      <c r="F133" s="92">
        <v>47093.84</v>
      </c>
      <c r="G133" s="92"/>
    </row>
    <row r="134" spans="1:9" s="8" customFormat="1" ht="14.25" customHeight="1" x14ac:dyDescent="0.2">
      <c r="A134" s="24"/>
      <c r="B134" s="24"/>
      <c r="C134" s="24"/>
      <c r="D134" s="24"/>
      <c r="E134" s="24"/>
    </row>
    <row r="135" spans="1:9" ht="18" customHeight="1" x14ac:dyDescent="0.2">
      <c r="A135" s="88" t="s">
        <v>117</v>
      </c>
      <c r="B135" s="88"/>
      <c r="C135" s="88"/>
      <c r="D135" s="88"/>
      <c r="E135" s="88"/>
      <c r="F135" s="88"/>
      <c r="G135" s="88"/>
    </row>
    <row r="136" spans="1:9" ht="15.75" customHeight="1" x14ac:dyDescent="0.2">
      <c r="A136" s="89" t="s">
        <v>0</v>
      </c>
      <c r="B136" s="89"/>
      <c r="C136" s="89"/>
      <c r="D136" s="86" t="s">
        <v>145</v>
      </c>
      <c r="E136" s="86" t="s">
        <v>3</v>
      </c>
      <c r="F136" s="86" t="s">
        <v>4</v>
      </c>
      <c r="G136" s="86"/>
    </row>
    <row r="137" spans="1:9" ht="87.75" customHeight="1" x14ac:dyDescent="0.2">
      <c r="A137" s="89"/>
      <c r="B137" s="89"/>
      <c r="C137" s="89"/>
      <c r="D137" s="86"/>
      <c r="E137" s="86"/>
      <c r="F137" s="30" t="s">
        <v>115</v>
      </c>
      <c r="G137" s="30" t="s">
        <v>69</v>
      </c>
    </row>
    <row r="138" spans="1:9" ht="30" customHeight="1" x14ac:dyDescent="0.2">
      <c r="A138" s="57" t="s">
        <v>132</v>
      </c>
      <c r="B138" s="57"/>
      <c r="C138" s="57"/>
      <c r="D138" s="9" t="s">
        <v>30</v>
      </c>
      <c r="E138" s="41">
        <v>32023.3</v>
      </c>
      <c r="F138" s="41">
        <v>32023.3</v>
      </c>
      <c r="G138" s="37">
        <v>0</v>
      </c>
    </row>
    <row r="139" spans="1:9" ht="19.5" customHeight="1" x14ac:dyDescent="0.2">
      <c r="A139" s="83" t="s">
        <v>5</v>
      </c>
      <c r="B139" s="83"/>
      <c r="C139" s="83"/>
      <c r="D139" s="9" t="s">
        <v>30</v>
      </c>
      <c r="E139" s="39">
        <f>E141+E144+E149</f>
        <v>11132316.16</v>
      </c>
      <c r="F139" s="39">
        <f>E139</f>
        <v>11132316.16</v>
      </c>
      <c r="G139" s="37">
        <v>0</v>
      </c>
    </row>
    <row r="140" spans="1:9" ht="15.75" customHeight="1" x14ac:dyDescent="0.2">
      <c r="A140" s="57" t="s">
        <v>6</v>
      </c>
      <c r="B140" s="57"/>
      <c r="C140" s="57"/>
      <c r="D140" s="9" t="s">
        <v>30</v>
      </c>
      <c r="E140" s="37"/>
      <c r="F140" s="37"/>
      <c r="G140" s="37">
        <v>0</v>
      </c>
    </row>
    <row r="141" spans="1:9" ht="31.5" customHeight="1" x14ac:dyDescent="0.2">
      <c r="A141" s="57" t="s">
        <v>182</v>
      </c>
      <c r="B141" s="57"/>
      <c r="C141" s="57"/>
      <c r="D141" s="9" t="s">
        <v>30</v>
      </c>
      <c r="E141" s="37">
        <f>E199</f>
        <v>5422716.1600000001</v>
      </c>
      <c r="F141" s="37">
        <f>E141</f>
        <v>5422716.1600000001</v>
      </c>
      <c r="G141" s="37">
        <v>0</v>
      </c>
    </row>
    <row r="142" spans="1:9" ht="15.75" customHeight="1" x14ac:dyDescent="0.2">
      <c r="A142" s="74" t="s">
        <v>134</v>
      </c>
      <c r="B142" s="75"/>
      <c r="C142" s="76"/>
      <c r="D142" s="9" t="s">
        <v>30</v>
      </c>
      <c r="E142" s="37">
        <v>0</v>
      </c>
      <c r="F142" s="37">
        <v>0</v>
      </c>
      <c r="G142" s="37">
        <v>0</v>
      </c>
    </row>
    <row r="143" spans="1:9" ht="15.75" customHeight="1" x14ac:dyDescent="0.2">
      <c r="A143" s="74" t="s">
        <v>135</v>
      </c>
      <c r="B143" s="75"/>
      <c r="C143" s="76"/>
      <c r="D143" s="9" t="s">
        <v>30</v>
      </c>
      <c r="E143" s="37">
        <v>0</v>
      </c>
      <c r="F143" s="37">
        <v>0</v>
      </c>
      <c r="G143" s="37">
        <v>0</v>
      </c>
      <c r="I143" s="51"/>
    </row>
    <row r="144" spans="1:9" ht="110.25" customHeight="1" x14ac:dyDescent="0.2">
      <c r="A144" s="57" t="s">
        <v>157</v>
      </c>
      <c r="B144" s="57"/>
      <c r="C144" s="57"/>
      <c r="D144" s="9" t="s">
        <v>30</v>
      </c>
      <c r="E144" s="39">
        <f>E146+E147</f>
        <v>5509600</v>
      </c>
      <c r="F144" s="39">
        <f>E144</f>
        <v>5509600</v>
      </c>
      <c r="G144" s="37">
        <v>0</v>
      </c>
    </row>
    <row r="145" spans="1:7" ht="16.5" customHeight="1" x14ac:dyDescent="0.2">
      <c r="A145" s="57" t="s">
        <v>6</v>
      </c>
      <c r="B145" s="57"/>
      <c r="C145" s="57"/>
      <c r="D145" s="9" t="s">
        <v>30</v>
      </c>
      <c r="E145" s="37"/>
      <c r="F145" s="37"/>
      <c r="G145" s="37"/>
    </row>
    <row r="146" spans="1:7" ht="16.5" customHeight="1" x14ac:dyDescent="0.2">
      <c r="A146" s="74" t="s">
        <v>48</v>
      </c>
      <c r="B146" s="75"/>
      <c r="C146" s="76"/>
      <c r="D146" s="9" t="s">
        <v>30</v>
      </c>
      <c r="E146" s="37">
        <f>E363</f>
        <v>4909600</v>
      </c>
      <c r="F146" s="37">
        <f>E146</f>
        <v>4909600</v>
      </c>
      <c r="G146" s="37">
        <v>0</v>
      </c>
    </row>
    <row r="147" spans="1:7" ht="16.5" customHeight="1" x14ac:dyDescent="0.2">
      <c r="A147" s="74" t="s">
        <v>49</v>
      </c>
      <c r="B147" s="75"/>
      <c r="C147" s="76"/>
      <c r="D147" s="9" t="s">
        <v>30</v>
      </c>
      <c r="E147" s="37">
        <f>E364</f>
        <v>600000</v>
      </c>
      <c r="F147" s="37">
        <f>E147</f>
        <v>600000</v>
      </c>
      <c r="G147" s="37">
        <v>0</v>
      </c>
    </row>
    <row r="148" spans="1:7" ht="16.5" customHeight="1" x14ac:dyDescent="0.2">
      <c r="A148" s="59" t="s">
        <v>127</v>
      </c>
      <c r="B148" s="60"/>
      <c r="C148" s="97"/>
      <c r="D148" s="9"/>
      <c r="E148" s="37"/>
      <c r="F148" s="37"/>
      <c r="G148" s="37"/>
    </row>
    <row r="149" spans="1:7" ht="33" customHeight="1" x14ac:dyDescent="0.2">
      <c r="A149" s="57" t="s">
        <v>131</v>
      </c>
      <c r="B149" s="57"/>
      <c r="C149" s="57"/>
      <c r="D149" s="9" t="s">
        <v>30</v>
      </c>
      <c r="E149" s="39">
        <f>E151+E152</f>
        <v>200000</v>
      </c>
      <c r="F149" s="39">
        <f>E149</f>
        <v>200000</v>
      </c>
      <c r="G149" s="37">
        <v>0</v>
      </c>
    </row>
    <row r="150" spans="1:7" ht="15" customHeight="1" x14ac:dyDescent="0.2">
      <c r="A150" s="79" t="s">
        <v>6</v>
      </c>
      <c r="B150" s="54"/>
      <c r="C150" s="80"/>
      <c r="D150" s="31" t="s">
        <v>30</v>
      </c>
      <c r="E150" s="38"/>
      <c r="F150" s="38"/>
      <c r="G150" s="38"/>
    </row>
    <row r="151" spans="1:7" ht="18" customHeight="1" x14ac:dyDescent="0.2">
      <c r="A151" s="74" t="s">
        <v>48</v>
      </c>
      <c r="B151" s="75"/>
      <c r="C151" s="76"/>
      <c r="D151" s="31" t="s">
        <v>30</v>
      </c>
      <c r="E151" s="37">
        <f>E399</f>
        <v>200000</v>
      </c>
      <c r="F151" s="37">
        <f>E151</f>
        <v>200000</v>
      </c>
      <c r="G151" s="37">
        <v>0</v>
      </c>
    </row>
    <row r="152" spans="1:7" ht="18" customHeight="1" x14ac:dyDescent="0.2">
      <c r="A152" s="74" t="s">
        <v>49</v>
      </c>
      <c r="B152" s="75"/>
      <c r="C152" s="76"/>
      <c r="D152" s="31" t="s">
        <v>30</v>
      </c>
      <c r="E152" s="37"/>
      <c r="F152" s="37"/>
      <c r="G152" s="37"/>
    </row>
    <row r="153" spans="1:7" ht="18" customHeight="1" x14ac:dyDescent="0.2">
      <c r="A153" s="59" t="s">
        <v>127</v>
      </c>
      <c r="B153" s="60"/>
      <c r="C153" s="97"/>
      <c r="D153" s="31" t="s">
        <v>30</v>
      </c>
      <c r="E153" s="37"/>
      <c r="F153" s="37"/>
      <c r="G153" s="37"/>
    </row>
    <row r="154" spans="1:7" ht="36" customHeight="1" x14ac:dyDescent="0.2">
      <c r="A154" s="57" t="s">
        <v>133</v>
      </c>
      <c r="B154" s="57"/>
      <c r="C154" s="57"/>
      <c r="D154" s="9" t="s">
        <v>30</v>
      </c>
      <c r="E154" s="37">
        <v>0</v>
      </c>
      <c r="F154" s="37">
        <v>0</v>
      </c>
      <c r="G154" s="37">
        <v>0</v>
      </c>
    </row>
    <row r="155" spans="1:7" s="20" customFormat="1" ht="13.5" customHeight="1" x14ac:dyDescent="0.2">
      <c r="A155" s="83" t="s">
        <v>7</v>
      </c>
      <c r="B155" s="83"/>
      <c r="C155" s="83"/>
      <c r="D155" s="12">
        <v>900</v>
      </c>
      <c r="E155" s="42">
        <f>E157+E160+E162+E176+E177</f>
        <v>11364339.460000001</v>
      </c>
      <c r="F155" s="42">
        <f>E155</f>
        <v>11364339.460000001</v>
      </c>
      <c r="G155" s="42"/>
    </row>
    <row r="156" spans="1:7" ht="14.25" customHeight="1" x14ac:dyDescent="0.2">
      <c r="A156" s="57" t="s">
        <v>6</v>
      </c>
      <c r="B156" s="57"/>
      <c r="C156" s="57"/>
      <c r="D156" s="9"/>
      <c r="E156" s="37"/>
      <c r="F156" s="37"/>
      <c r="G156" s="37"/>
    </row>
    <row r="157" spans="1:7" ht="30" customHeight="1" x14ac:dyDescent="0.2">
      <c r="A157" s="84" t="s">
        <v>91</v>
      </c>
      <c r="B157" s="84"/>
      <c r="C157" s="84"/>
      <c r="D157" s="17">
        <v>210</v>
      </c>
      <c r="E157" s="37">
        <f>E159+E161</f>
        <v>6786887.7699999996</v>
      </c>
      <c r="F157" s="37">
        <f>E157</f>
        <v>6786887.7699999996</v>
      </c>
      <c r="G157" s="37">
        <v>0</v>
      </c>
    </row>
    <row r="158" spans="1:7" ht="12.75" customHeight="1" x14ac:dyDescent="0.2">
      <c r="A158" s="91" t="s">
        <v>1</v>
      </c>
      <c r="B158" s="91"/>
      <c r="C158" s="91"/>
      <c r="D158" s="10"/>
      <c r="E158" s="37"/>
      <c r="F158" s="37"/>
      <c r="G158" s="37"/>
    </row>
    <row r="159" spans="1:7" ht="16.5" customHeight="1" x14ac:dyDescent="0.2">
      <c r="A159" s="57" t="s">
        <v>31</v>
      </c>
      <c r="B159" s="57"/>
      <c r="C159" s="57"/>
      <c r="D159" s="17">
        <v>211</v>
      </c>
      <c r="E159" s="37">
        <f>E205+E371</f>
        <v>5254205.7699999996</v>
      </c>
      <c r="F159" s="37">
        <f>E159</f>
        <v>5254205.7699999996</v>
      </c>
      <c r="G159" s="37">
        <v>0</v>
      </c>
    </row>
    <row r="160" spans="1:7" ht="19.5" customHeight="1" x14ac:dyDescent="0.2">
      <c r="A160" s="64" t="s">
        <v>32</v>
      </c>
      <c r="B160" s="64"/>
      <c r="C160" s="64"/>
      <c r="D160" s="17">
        <v>212</v>
      </c>
      <c r="E160" s="37">
        <f>E372</f>
        <v>3000</v>
      </c>
      <c r="F160" s="37">
        <f>E160</f>
        <v>3000</v>
      </c>
      <c r="G160" s="37"/>
    </row>
    <row r="161" spans="1:7" ht="33.75" customHeight="1" x14ac:dyDescent="0.2">
      <c r="A161" s="57" t="s">
        <v>33</v>
      </c>
      <c r="B161" s="57"/>
      <c r="C161" s="57"/>
      <c r="D161" s="17">
        <v>213</v>
      </c>
      <c r="E161" s="37">
        <f>E207+E373</f>
        <v>1532682</v>
      </c>
      <c r="F161" s="37">
        <f>E161</f>
        <v>1532682</v>
      </c>
      <c r="G161" s="37">
        <v>0</v>
      </c>
    </row>
    <row r="162" spans="1:7" ht="16.5" customHeight="1" x14ac:dyDescent="0.2">
      <c r="A162" s="57" t="s">
        <v>92</v>
      </c>
      <c r="B162" s="57"/>
      <c r="C162" s="57"/>
      <c r="D162" s="17">
        <v>220</v>
      </c>
      <c r="E162" s="41">
        <f>E164+E165+E166+E167+E168+E169</f>
        <v>1673858.34</v>
      </c>
      <c r="F162" s="41">
        <f>E162</f>
        <v>1673858.34</v>
      </c>
      <c r="G162" s="37"/>
    </row>
    <row r="163" spans="1:7" ht="16.5" customHeight="1" x14ac:dyDescent="0.2">
      <c r="A163" s="59" t="s">
        <v>1</v>
      </c>
      <c r="B163" s="60"/>
      <c r="C163" s="60"/>
      <c r="D163" s="17"/>
      <c r="E163" s="37"/>
      <c r="F163" s="37"/>
      <c r="G163" s="37"/>
    </row>
    <row r="164" spans="1:7" ht="13.5" customHeight="1" x14ac:dyDescent="0.2">
      <c r="A164" s="57" t="s">
        <v>34</v>
      </c>
      <c r="B164" s="57"/>
      <c r="C164" s="57"/>
      <c r="D164" s="17">
        <v>221</v>
      </c>
      <c r="E164" s="37">
        <f>E210+E376</f>
        <v>86742.58</v>
      </c>
      <c r="F164" s="37">
        <f>E164</f>
        <v>86742.58</v>
      </c>
      <c r="G164" s="37">
        <v>0</v>
      </c>
    </row>
    <row r="165" spans="1:7" ht="15.75" customHeight="1" x14ac:dyDescent="0.2">
      <c r="A165" s="57" t="s">
        <v>35</v>
      </c>
      <c r="B165" s="57"/>
      <c r="C165" s="57"/>
      <c r="D165" s="17">
        <v>222</v>
      </c>
      <c r="E165" s="37">
        <v>0</v>
      </c>
      <c r="F165" s="37">
        <v>0</v>
      </c>
      <c r="G165" s="37">
        <v>0</v>
      </c>
    </row>
    <row r="166" spans="1:7" ht="17.25" customHeight="1" x14ac:dyDescent="0.2">
      <c r="A166" s="57" t="s">
        <v>36</v>
      </c>
      <c r="B166" s="57"/>
      <c r="C166" s="57"/>
      <c r="D166" s="17">
        <v>223</v>
      </c>
      <c r="E166" s="37">
        <f>E212</f>
        <v>1097344</v>
      </c>
      <c r="F166" s="37">
        <f>E166</f>
        <v>1097344</v>
      </c>
      <c r="G166" s="37">
        <v>0</v>
      </c>
    </row>
    <row r="167" spans="1:7" ht="30" customHeight="1" x14ac:dyDescent="0.2">
      <c r="A167" s="57" t="s">
        <v>37</v>
      </c>
      <c r="B167" s="57"/>
      <c r="C167" s="57"/>
      <c r="D167" s="17">
        <v>224</v>
      </c>
      <c r="E167" s="37">
        <v>0</v>
      </c>
      <c r="F167" s="37">
        <v>0</v>
      </c>
      <c r="G167" s="37">
        <v>0</v>
      </c>
    </row>
    <row r="168" spans="1:7" ht="30.75" customHeight="1" x14ac:dyDescent="0.2">
      <c r="A168" s="57" t="s">
        <v>38</v>
      </c>
      <c r="B168" s="57"/>
      <c r="C168" s="57"/>
      <c r="D168" s="17">
        <v>225</v>
      </c>
      <c r="E168" s="37">
        <f>E214+E380</f>
        <v>300471.95</v>
      </c>
      <c r="F168" s="37">
        <f>E168</f>
        <v>300471.95</v>
      </c>
      <c r="G168" s="37">
        <v>0</v>
      </c>
    </row>
    <row r="169" spans="1:7" ht="15.75" customHeight="1" x14ac:dyDescent="0.2">
      <c r="A169" s="57" t="s">
        <v>39</v>
      </c>
      <c r="B169" s="57"/>
      <c r="C169" s="57"/>
      <c r="D169" s="17">
        <v>226</v>
      </c>
      <c r="E169" s="37">
        <f>E215+E381</f>
        <v>189299.81</v>
      </c>
      <c r="F169" s="37">
        <f>E169</f>
        <v>189299.81</v>
      </c>
      <c r="G169" s="37">
        <v>0</v>
      </c>
    </row>
    <row r="170" spans="1:7" ht="32.25" customHeight="1" x14ac:dyDescent="0.2">
      <c r="A170" s="57" t="s">
        <v>93</v>
      </c>
      <c r="B170" s="57"/>
      <c r="C170" s="57"/>
      <c r="D170" s="17">
        <v>240</v>
      </c>
      <c r="E170" s="37">
        <v>0</v>
      </c>
      <c r="F170" s="37">
        <v>0</v>
      </c>
      <c r="G170" s="37">
        <v>0</v>
      </c>
    </row>
    <row r="171" spans="1:7" ht="12.75" customHeight="1" x14ac:dyDescent="0.2">
      <c r="A171" s="59" t="s">
        <v>1</v>
      </c>
      <c r="B171" s="60"/>
      <c r="C171" s="60"/>
      <c r="D171" s="17"/>
      <c r="E171" s="37"/>
      <c r="F171" s="37"/>
      <c r="G171" s="37"/>
    </row>
    <row r="172" spans="1:7" ht="48.75" customHeight="1" x14ac:dyDescent="0.2">
      <c r="A172" s="57" t="s">
        <v>40</v>
      </c>
      <c r="B172" s="57"/>
      <c r="C172" s="57"/>
      <c r="D172" s="17">
        <v>241</v>
      </c>
      <c r="E172" s="37">
        <v>0</v>
      </c>
      <c r="F172" s="37">
        <v>0</v>
      </c>
      <c r="G172" s="37">
        <v>0</v>
      </c>
    </row>
    <row r="173" spans="1:7" ht="19.5" customHeight="1" x14ac:dyDescent="0.2">
      <c r="A173" s="57" t="s">
        <v>94</v>
      </c>
      <c r="B173" s="57"/>
      <c r="C173" s="57"/>
      <c r="D173" s="17">
        <v>260</v>
      </c>
      <c r="E173" s="37">
        <v>0</v>
      </c>
      <c r="F173" s="37">
        <v>0</v>
      </c>
      <c r="G173" s="37">
        <v>0</v>
      </c>
    </row>
    <row r="174" spans="1:7" ht="19.5" customHeight="1" x14ac:dyDescent="0.2">
      <c r="A174" s="59" t="s">
        <v>1</v>
      </c>
      <c r="B174" s="60"/>
      <c r="C174" s="60"/>
      <c r="D174" s="17"/>
      <c r="E174" s="37"/>
      <c r="F174" s="37"/>
      <c r="G174" s="37"/>
    </row>
    <row r="175" spans="1:7" ht="34.5" customHeight="1" x14ac:dyDescent="0.2">
      <c r="A175" s="57" t="s">
        <v>41</v>
      </c>
      <c r="B175" s="57"/>
      <c r="C175" s="57"/>
      <c r="D175" s="17">
        <v>262</v>
      </c>
      <c r="E175" s="37">
        <v>0</v>
      </c>
      <c r="F175" s="37">
        <v>0</v>
      </c>
      <c r="G175" s="37">
        <v>0</v>
      </c>
    </row>
    <row r="176" spans="1:7" ht="19.5" customHeight="1" x14ac:dyDescent="0.2">
      <c r="A176" s="57" t="s">
        <v>42</v>
      </c>
      <c r="B176" s="57"/>
      <c r="C176" s="57"/>
      <c r="D176" s="17">
        <v>290</v>
      </c>
      <c r="E176" s="37">
        <f>E222+E388</f>
        <v>313654.48</v>
      </c>
      <c r="F176" s="37">
        <f>E176</f>
        <v>313654.48</v>
      </c>
      <c r="G176" s="37">
        <v>0</v>
      </c>
    </row>
    <row r="177" spans="1:7" ht="30.75" customHeight="1" x14ac:dyDescent="0.2">
      <c r="A177" s="57" t="s">
        <v>95</v>
      </c>
      <c r="B177" s="57"/>
      <c r="C177" s="57"/>
      <c r="D177" s="17">
        <v>300</v>
      </c>
      <c r="E177" s="37">
        <f>E179+E182</f>
        <v>2586938.87</v>
      </c>
      <c r="F177" s="37">
        <f>E177</f>
        <v>2586938.87</v>
      </c>
      <c r="G177" s="37"/>
    </row>
    <row r="178" spans="1:7" ht="15" customHeight="1" x14ac:dyDescent="0.2">
      <c r="A178" s="59" t="s">
        <v>1</v>
      </c>
      <c r="B178" s="60"/>
      <c r="C178" s="60"/>
      <c r="D178" s="17"/>
      <c r="E178" s="37">
        <v>0</v>
      </c>
      <c r="F178" s="37">
        <v>0</v>
      </c>
      <c r="G178" s="37">
        <v>0</v>
      </c>
    </row>
    <row r="179" spans="1:7" ht="35.25" customHeight="1" x14ac:dyDescent="0.2">
      <c r="A179" s="57" t="s">
        <v>43</v>
      </c>
      <c r="B179" s="57"/>
      <c r="C179" s="57"/>
      <c r="D179" s="17">
        <v>310</v>
      </c>
      <c r="E179" s="37">
        <f>E225+E391</f>
        <v>30000</v>
      </c>
      <c r="F179" s="37">
        <f>E179</f>
        <v>30000</v>
      </c>
      <c r="G179" s="37">
        <v>0</v>
      </c>
    </row>
    <row r="180" spans="1:7" ht="38.25" customHeight="1" x14ac:dyDescent="0.2">
      <c r="A180" s="58" t="s">
        <v>44</v>
      </c>
      <c r="B180" s="58"/>
      <c r="C180" s="58"/>
      <c r="D180" s="34">
        <v>320</v>
      </c>
      <c r="E180" s="38">
        <v>0</v>
      </c>
      <c r="F180" s="38">
        <v>0</v>
      </c>
      <c r="G180" s="38">
        <v>0</v>
      </c>
    </row>
    <row r="181" spans="1:7" ht="34.5" customHeight="1" x14ac:dyDescent="0.2">
      <c r="A181" s="58" t="s">
        <v>45</v>
      </c>
      <c r="B181" s="58"/>
      <c r="C181" s="58"/>
      <c r="D181" s="33">
        <v>330</v>
      </c>
      <c r="E181" s="38">
        <v>0</v>
      </c>
      <c r="F181" s="38">
        <v>0</v>
      </c>
      <c r="G181" s="38">
        <v>0</v>
      </c>
    </row>
    <row r="182" spans="1:7" ht="28.5" customHeight="1" x14ac:dyDescent="0.2">
      <c r="A182" s="57" t="s">
        <v>46</v>
      </c>
      <c r="B182" s="57"/>
      <c r="C182" s="57"/>
      <c r="D182" s="17">
        <v>340</v>
      </c>
      <c r="E182" s="38">
        <f>E228+E394+E430</f>
        <v>2556938.87</v>
      </c>
      <c r="F182" s="38">
        <f>E182</f>
        <v>2556938.87</v>
      </c>
      <c r="G182" s="37">
        <v>0</v>
      </c>
    </row>
    <row r="183" spans="1:7" ht="33.75" hidden="1" customHeight="1" x14ac:dyDescent="0.2">
      <c r="A183" s="57" t="s">
        <v>96</v>
      </c>
      <c r="B183" s="57"/>
      <c r="C183" s="57"/>
      <c r="D183" s="17">
        <v>500</v>
      </c>
      <c r="E183" s="37"/>
      <c r="F183" s="37"/>
      <c r="G183" s="37"/>
    </row>
    <row r="184" spans="1:7" ht="20.25" hidden="1" customHeight="1" x14ac:dyDescent="0.2">
      <c r="A184" s="59" t="s">
        <v>1</v>
      </c>
      <c r="B184" s="60"/>
      <c r="C184" s="60"/>
      <c r="D184" s="17"/>
      <c r="E184" s="37"/>
      <c r="F184" s="37"/>
      <c r="G184" s="37"/>
    </row>
    <row r="185" spans="1:7" ht="30.75" hidden="1" customHeight="1" x14ac:dyDescent="0.2">
      <c r="A185" s="74" t="s">
        <v>53</v>
      </c>
      <c r="B185" s="75"/>
      <c r="C185" s="76"/>
      <c r="D185" s="17">
        <v>520</v>
      </c>
      <c r="E185" s="37"/>
      <c r="F185" s="37"/>
      <c r="G185" s="37"/>
    </row>
    <row r="186" spans="1:7" ht="30.75" hidden="1" customHeight="1" x14ac:dyDescent="0.2">
      <c r="A186" s="74" t="s">
        <v>47</v>
      </c>
      <c r="B186" s="75"/>
      <c r="C186" s="76"/>
      <c r="D186" s="17">
        <v>530</v>
      </c>
      <c r="E186" s="37"/>
      <c r="F186" s="37"/>
      <c r="G186" s="37"/>
    </row>
    <row r="187" spans="1:7" s="20" customFormat="1" ht="15.75" customHeight="1" x14ac:dyDescent="0.2">
      <c r="A187" s="90" t="s">
        <v>8</v>
      </c>
      <c r="B187" s="90"/>
      <c r="C187" s="90"/>
      <c r="D187" s="35"/>
      <c r="E187" s="39"/>
      <c r="F187" s="39"/>
      <c r="G187" s="39"/>
    </row>
    <row r="188" spans="1:7" s="20" customFormat="1" ht="28.5" customHeight="1" x14ac:dyDescent="0.2">
      <c r="A188" s="83" t="s">
        <v>9</v>
      </c>
      <c r="B188" s="83"/>
      <c r="C188" s="83"/>
      <c r="D188" s="12" t="s">
        <v>30</v>
      </c>
      <c r="E188" s="39"/>
      <c r="F188" s="39"/>
      <c r="G188" s="39"/>
    </row>
    <row r="189" spans="1:7" ht="18.75" customHeight="1" x14ac:dyDescent="0.2">
      <c r="A189" s="81" t="s">
        <v>6</v>
      </c>
      <c r="B189" s="82"/>
      <c r="C189" s="85"/>
      <c r="D189" s="9" t="s">
        <v>30</v>
      </c>
      <c r="E189" s="37"/>
      <c r="F189" s="37"/>
      <c r="G189" s="37"/>
    </row>
    <row r="190" spans="1:7" ht="30" customHeight="1" x14ac:dyDescent="0.2">
      <c r="A190" s="81" t="s">
        <v>143</v>
      </c>
      <c r="B190" s="82"/>
      <c r="C190" s="85"/>
      <c r="D190" s="9" t="s">
        <v>30</v>
      </c>
      <c r="E190" s="37"/>
      <c r="F190" s="37"/>
      <c r="G190" s="37"/>
    </row>
    <row r="191" spans="1:7" ht="30" customHeight="1" x14ac:dyDescent="0.2">
      <c r="A191" s="81" t="s">
        <v>144</v>
      </c>
      <c r="B191" s="82"/>
      <c r="C191" s="85"/>
      <c r="D191" s="9" t="s">
        <v>30</v>
      </c>
      <c r="E191" s="37"/>
      <c r="F191" s="37"/>
      <c r="G191" s="37"/>
    </row>
    <row r="192" spans="1:7" ht="18.75" customHeight="1" x14ac:dyDescent="0.2">
      <c r="A192" s="81" t="s">
        <v>137</v>
      </c>
      <c r="B192" s="82"/>
      <c r="C192" s="85"/>
      <c r="D192" s="9" t="s">
        <v>30</v>
      </c>
      <c r="E192" s="37"/>
      <c r="F192" s="37"/>
      <c r="G192" s="37"/>
    </row>
    <row r="193" spans="1:7" ht="21" customHeight="1" x14ac:dyDescent="0.2">
      <c r="A193" s="8"/>
      <c r="B193" s="8"/>
      <c r="C193" s="8"/>
      <c r="D193" s="1"/>
      <c r="E193" s="26"/>
      <c r="F193" s="26"/>
      <c r="G193" s="26"/>
    </row>
    <row r="194" spans="1:7" ht="18" customHeight="1" x14ac:dyDescent="0.2">
      <c r="A194" s="88" t="s">
        <v>118</v>
      </c>
      <c r="B194" s="88"/>
      <c r="C194" s="88"/>
      <c r="D194" s="88"/>
      <c r="E194" s="88"/>
      <c r="F194" s="88"/>
      <c r="G194" s="88"/>
    </row>
    <row r="195" spans="1:7" ht="15.75" customHeight="1" x14ac:dyDescent="0.2">
      <c r="A195" s="89" t="s">
        <v>0</v>
      </c>
      <c r="B195" s="89"/>
      <c r="C195" s="89"/>
      <c r="D195" s="86" t="s">
        <v>126</v>
      </c>
      <c r="E195" s="86" t="s">
        <v>3</v>
      </c>
      <c r="F195" s="86" t="s">
        <v>4</v>
      </c>
      <c r="G195" s="86"/>
    </row>
    <row r="196" spans="1:7" ht="81" customHeight="1" x14ac:dyDescent="0.2">
      <c r="A196" s="89"/>
      <c r="B196" s="89"/>
      <c r="C196" s="89"/>
      <c r="D196" s="86"/>
      <c r="E196" s="86"/>
      <c r="F196" s="30" t="s">
        <v>115</v>
      </c>
      <c r="G196" s="30" t="s">
        <v>69</v>
      </c>
    </row>
    <row r="197" spans="1:7" ht="18.75" customHeight="1" x14ac:dyDescent="0.2">
      <c r="A197" s="65" t="s">
        <v>119</v>
      </c>
      <c r="B197" s="66"/>
      <c r="C197" s="66"/>
      <c r="D197" s="66"/>
      <c r="E197" s="66"/>
      <c r="F197" s="66"/>
      <c r="G197" s="67"/>
    </row>
    <row r="198" spans="1:7" ht="30" customHeight="1" x14ac:dyDescent="0.2">
      <c r="A198" s="57" t="s">
        <v>25</v>
      </c>
      <c r="B198" s="57"/>
      <c r="C198" s="57"/>
      <c r="D198" s="9" t="s">
        <v>30</v>
      </c>
      <c r="E198" s="10">
        <v>0</v>
      </c>
      <c r="F198" s="10">
        <v>0</v>
      </c>
      <c r="G198" s="45">
        <v>0</v>
      </c>
    </row>
    <row r="199" spans="1:7" ht="30" customHeight="1" x14ac:dyDescent="0.2">
      <c r="A199" s="83" t="s">
        <v>158</v>
      </c>
      <c r="B199" s="83"/>
      <c r="C199" s="83"/>
      <c r="D199" s="9"/>
      <c r="E199" s="46">
        <f>E201</f>
        <v>5422716.1600000001</v>
      </c>
      <c r="F199" s="46">
        <f>F201</f>
        <v>5422716.1600000001</v>
      </c>
      <c r="G199" s="45">
        <v>0</v>
      </c>
    </row>
    <row r="200" spans="1:7" ht="36" customHeight="1" x14ac:dyDescent="0.2">
      <c r="A200" s="57" t="s">
        <v>29</v>
      </c>
      <c r="B200" s="57"/>
      <c r="C200" s="57"/>
      <c r="D200" s="9" t="s">
        <v>30</v>
      </c>
      <c r="E200" s="10">
        <v>0</v>
      </c>
      <c r="F200" s="10">
        <v>0</v>
      </c>
      <c r="G200" s="45">
        <v>0</v>
      </c>
    </row>
    <row r="201" spans="1:7" s="20" customFormat="1" ht="30.75" customHeight="1" x14ac:dyDescent="0.2">
      <c r="A201" s="83" t="s">
        <v>162</v>
      </c>
      <c r="B201" s="83"/>
      <c r="C201" s="83"/>
      <c r="D201" s="12">
        <v>900</v>
      </c>
      <c r="E201" s="39">
        <f>E203+E208+E223</f>
        <v>5422716.1600000001</v>
      </c>
      <c r="F201" s="39">
        <f>F203+F208+F223</f>
        <v>5422716.1600000001</v>
      </c>
      <c r="G201" s="46">
        <v>0</v>
      </c>
    </row>
    <row r="202" spans="1:7" ht="14.25" customHeight="1" x14ac:dyDescent="0.2">
      <c r="A202" s="57" t="s">
        <v>6</v>
      </c>
      <c r="B202" s="57"/>
      <c r="C202" s="57"/>
      <c r="D202" s="9"/>
      <c r="E202" s="37"/>
      <c r="F202" s="37"/>
      <c r="G202" s="45"/>
    </row>
    <row r="203" spans="1:7" ht="30" customHeight="1" x14ac:dyDescent="0.2">
      <c r="A203" s="84" t="s">
        <v>91</v>
      </c>
      <c r="B203" s="84"/>
      <c r="C203" s="84"/>
      <c r="D203" s="17">
        <v>210</v>
      </c>
      <c r="E203" s="37">
        <f>E205+E207</f>
        <v>3082697.47</v>
      </c>
      <c r="F203" s="37">
        <f>F205+F207</f>
        <v>3082697.47</v>
      </c>
      <c r="G203" s="45">
        <v>0</v>
      </c>
    </row>
    <row r="204" spans="1:7" ht="16.5" customHeight="1" x14ac:dyDescent="0.2">
      <c r="A204" s="59" t="s">
        <v>1</v>
      </c>
      <c r="B204" s="60"/>
      <c r="C204" s="60"/>
      <c r="D204" s="10"/>
      <c r="E204" s="37"/>
      <c r="F204" s="37"/>
      <c r="G204" s="45"/>
    </row>
    <row r="205" spans="1:7" ht="16.5" customHeight="1" x14ac:dyDescent="0.2">
      <c r="A205" s="57" t="s">
        <v>31</v>
      </c>
      <c r="B205" s="57"/>
      <c r="C205" s="57"/>
      <c r="D205" s="17">
        <v>211</v>
      </c>
      <c r="E205" s="37">
        <v>2401777.4700000002</v>
      </c>
      <c r="F205" s="37">
        <f>E205</f>
        <v>2401777.4700000002</v>
      </c>
      <c r="G205" s="45">
        <v>0</v>
      </c>
    </row>
    <row r="206" spans="1:7" ht="19.5" customHeight="1" x14ac:dyDescent="0.2">
      <c r="A206" s="64" t="s">
        <v>32</v>
      </c>
      <c r="B206" s="64"/>
      <c r="C206" s="64"/>
      <c r="D206" s="17">
        <v>212</v>
      </c>
      <c r="E206" s="37">
        <v>0</v>
      </c>
      <c r="F206" s="37">
        <v>0</v>
      </c>
      <c r="G206" s="45">
        <v>0</v>
      </c>
    </row>
    <row r="207" spans="1:7" ht="33.75" customHeight="1" x14ac:dyDescent="0.2">
      <c r="A207" s="57" t="s">
        <v>33</v>
      </c>
      <c r="B207" s="57"/>
      <c r="C207" s="57"/>
      <c r="D207" s="17">
        <v>213</v>
      </c>
      <c r="E207" s="37">
        <v>680920</v>
      </c>
      <c r="F207" s="37">
        <f>E207</f>
        <v>680920</v>
      </c>
      <c r="G207" s="45">
        <v>0</v>
      </c>
    </row>
    <row r="208" spans="1:7" ht="16.5" customHeight="1" x14ac:dyDescent="0.2">
      <c r="A208" s="57" t="s">
        <v>92</v>
      </c>
      <c r="B208" s="57"/>
      <c r="C208" s="57"/>
      <c r="D208" s="17">
        <v>220</v>
      </c>
      <c r="E208" s="37">
        <f>E212+E214+E215+E222+E210</f>
        <v>1679462.82</v>
      </c>
      <c r="F208" s="37">
        <f>F212+F214+F215+F222+F210</f>
        <v>1679462.82</v>
      </c>
      <c r="G208" s="45"/>
    </row>
    <row r="209" spans="1:7" ht="16.5" customHeight="1" x14ac:dyDescent="0.2">
      <c r="A209" s="59" t="s">
        <v>1</v>
      </c>
      <c r="B209" s="60"/>
      <c r="C209" s="60"/>
      <c r="D209" s="17"/>
      <c r="E209" s="37"/>
      <c r="F209" s="37"/>
      <c r="G209" s="45"/>
    </row>
    <row r="210" spans="1:7" ht="13.5" customHeight="1" x14ac:dyDescent="0.2">
      <c r="A210" s="57" t="s">
        <v>34</v>
      </c>
      <c r="B210" s="57"/>
      <c r="C210" s="57"/>
      <c r="D210" s="17">
        <v>221</v>
      </c>
      <c r="E210" s="37">
        <v>6742.58</v>
      </c>
      <c r="F210" s="37">
        <f>E210</f>
        <v>6742.58</v>
      </c>
      <c r="G210" s="45">
        <v>0</v>
      </c>
    </row>
    <row r="211" spans="1:7" ht="15.75" customHeight="1" x14ac:dyDescent="0.2">
      <c r="A211" s="57" t="s">
        <v>35</v>
      </c>
      <c r="B211" s="57"/>
      <c r="C211" s="57"/>
      <c r="D211" s="17">
        <v>222</v>
      </c>
      <c r="E211" s="37">
        <v>0</v>
      </c>
      <c r="F211" s="37">
        <v>0</v>
      </c>
      <c r="G211" s="45">
        <v>0</v>
      </c>
    </row>
    <row r="212" spans="1:7" ht="14.25" customHeight="1" x14ac:dyDescent="0.2">
      <c r="A212" s="57" t="s">
        <v>36</v>
      </c>
      <c r="B212" s="57"/>
      <c r="C212" s="57"/>
      <c r="D212" s="17">
        <v>223</v>
      </c>
      <c r="E212" s="41">
        <v>1097344</v>
      </c>
      <c r="F212" s="41">
        <f>E212</f>
        <v>1097344</v>
      </c>
      <c r="G212" s="45">
        <v>0</v>
      </c>
    </row>
    <row r="213" spans="1:7" ht="30" customHeight="1" x14ac:dyDescent="0.2">
      <c r="A213" s="57" t="s">
        <v>37</v>
      </c>
      <c r="B213" s="57"/>
      <c r="C213" s="57"/>
      <c r="D213" s="17">
        <v>224</v>
      </c>
      <c r="E213" s="10">
        <v>0</v>
      </c>
      <c r="F213" s="10">
        <v>0</v>
      </c>
      <c r="G213" s="45">
        <v>0</v>
      </c>
    </row>
    <row r="214" spans="1:7" ht="30.75" customHeight="1" x14ac:dyDescent="0.2">
      <c r="A214" s="57" t="s">
        <v>38</v>
      </c>
      <c r="B214" s="57"/>
      <c r="C214" s="57"/>
      <c r="D214" s="17">
        <v>225</v>
      </c>
      <c r="E214" s="37">
        <v>180471.95</v>
      </c>
      <c r="F214" s="37">
        <f>E214</f>
        <v>180471.95</v>
      </c>
      <c r="G214" s="45">
        <v>0</v>
      </c>
    </row>
    <row r="215" spans="1:7" ht="15.75" customHeight="1" x14ac:dyDescent="0.2">
      <c r="A215" s="57" t="s">
        <v>39</v>
      </c>
      <c r="B215" s="57"/>
      <c r="C215" s="57"/>
      <c r="D215" s="17">
        <v>226</v>
      </c>
      <c r="E215" s="37">
        <v>96249.81</v>
      </c>
      <c r="F215" s="37">
        <f>E215</f>
        <v>96249.81</v>
      </c>
      <c r="G215" s="45">
        <v>0</v>
      </c>
    </row>
    <row r="216" spans="1:7" ht="32.25" customHeight="1" x14ac:dyDescent="0.2">
      <c r="A216" s="57" t="s">
        <v>93</v>
      </c>
      <c r="B216" s="57"/>
      <c r="C216" s="57"/>
      <c r="D216" s="17">
        <v>240</v>
      </c>
      <c r="E216" s="37"/>
      <c r="F216" s="37">
        <v>0</v>
      </c>
      <c r="G216" s="45">
        <v>0</v>
      </c>
    </row>
    <row r="217" spans="1:7" ht="12.75" customHeight="1" x14ac:dyDescent="0.2">
      <c r="A217" s="59" t="s">
        <v>1</v>
      </c>
      <c r="B217" s="60"/>
      <c r="C217" s="60"/>
      <c r="D217" s="17"/>
      <c r="E217" s="37"/>
      <c r="F217" s="37"/>
      <c r="G217" s="45">
        <v>0</v>
      </c>
    </row>
    <row r="218" spans="1:7" ht="48.75" customHeight="1" x14ac:dyDescent="0.2">
      <c r="A218" s="57" t="s">
        <v>40</v>
      </c>
      <c r="B218" s="57"/>
      <c r="C218" s="57"/>
      <c r="D218" s="17">
        <v>241</v>
      </c>
      <c r="E218" s="37">
        <v>0</v>
      </c>
      <c r="F218" s="37">
        <v>0</v>
      </c>
      <c r="G218" s="45">
        <v>0</v>
      </c>
    </row>
    <row r="219" spans="1:7" ht="19.5" customHeight="1" x14ac:dyDescent="0.2">
      <c r="A219" s="57" t="s">
        <v>94</v>
      </c>
      <c r="B219" s="57"/>
      <c r="C219" s="57"/>
      <c r="D219" s="17">
        <v>260</v>
      </c>
      <c r="E219" s="37">
        <v>0</v>
      </c>
      <c r="F219" s="37">
        <v>0</v>
      </c>
      <c r="G219" s="45">
        <v>0</v>
      </c>
    </row>
    <row r="220" spans="1:7" ht="19.5" customHeight="1" x14ac:dyDescent="0.2">
      <c r="A220" s="59" t="s">
        <v>1</v>
      </c>
      <c r="B220" s="60"/>
      <c r="C220" s="60"/>
      <c r="D220" s="17"/>
      <c r="E220" s="37"/>
      <c r="F220" s="37"/>
      <c r="G220" s="45">
        <v>0</v>
      </c>
    </row>
    <row r="221" spans="1:7" ht="34.5" customHeight="1" x14ac:dyDescent="0.2">
      <c r="A221" s="57" t="s">
        <v>41</v>
      </c>
      <c r="B221" s="57"/>
      <c r="C221" s="57"/>
      <c r="D221" s="17">
        <v>262</v>
      </c>
      <c r="E221" s="37">
        <v>0</v>
      </c>
      <c r="F221" s="37">
        <v>0</v>
      </c>
      <c r="G221" s="45">
        <v>0</v>
      </c>
    </row>
    <row r="222" spans="1:7" ht="19.5" customHeight="1" x14ac:dyDescent="0.2">
      <c r="A222" s="57" t="s">
        <v>42</v>
      </c>
      <c r="B222" s="57"/>
      <c r="C222" s="57"/>
      <c r="D222" s="17">
        <v>290</v>
      </c>
      <c r="E222" s="37">
        <v>298654.48</v>
      </c>
      <c r="F222" s="37">
        <f>E222</f>
        <v>298654.48</v>
      </c>
      <c r="G222" s="45">
        <v>0</v>
      </c>
    </row>
    <row r="223" spans="1:7" ht="30.75" customHeight="1" x14ac:dyDescent="0.2">
      <c r="A223" s="57" t="s">
        <v>95</v>
      </c>
      <c r="B223" s="57"/>
      <c r="C223" s="57"/>
      <c r="D223" s="17">
        <v>300</v>
      </c>
      <c r="E223" s="41">
        <f>E228+E225</f>
        <v>660555.87</v>
      </c>
      <c r="F223" s="41">
        <f>E223</f>
        <v>660555.87</v>
      </c>
      <c r="G223" s="45">
        <v>0</v>
      </c>
    </row>
    <row r="224" spans="1:7" ht="20.25" customHeight="1" x14ac:dyDescent="0.2">
      <c r="A224" s="59" t="s">
        <v>1</v>
      </c>
      <c r="B224" s="60"/>
      <c r="C224" s="60"/>
      <c r="D224" s="17"/>
      <c r="E224" s="37"/>
      <c r="F224" s="37"/>
      <c r="G224" s="45">
        <v>0</v>
      </c>
    </row>
    <row r="225" spans="1:7" ht="35.25" customHeight="1" x14ac:dyDescent="0.2">
      <c r="A225" s="57" t="s">
        <v>43</v>
      </c>
      <c r="B225" s="57"/>
      <c r="C225" s="57"/>
      <c r="D225" s="17">
        <v>310</v>
      </c>
      <c r="E225" s="37">
        <v>0</v>
      </c>
      <c r="F225" s="37">
        <v>0</v>
      </c>
      <c r="G225" s="45">
        <v>0</v>
      </c>
    </row>
    <row r="226" spans="1:7" ht="38.25" customHeight="1" x14ac:dyDescent="0.2">
      <c r="A226" s="58" t="s">
        <v>44</v>
      </c>
      <c r="B226" s="58"/>
      <c r="C226" s="58"/>
      <c r="D226" s="34">
        <v>320</v>
      </c>
      <c r="E226" s="38">
        <v>0</v>
      </c>
      <c r="F226" s="38">
        <v>0</v>
      </c>
      <c r="G226" s="45">
        <v>0</v>
      </c>
    </row>
    <row r="227" spans="1:7" ht="34.5" customHeight="1" x14ac:dyDescent="0.2">
      <c r="A227" s="58" t="s">
        <v>45</v>
      </c>
      <c r="B227" s="58"/>
      <c r="C227" s="58"/>
      <c r="D227" s="33">
        <v>330</v>
      </c>
      <c r="E227" s="38">
        <v>0</v>
      </c>
      <c r="F227" s="38">
        <v>0</v>
      </c>
      <c r="G227" s="45">
        <v>0</v>
      </c>
    </row>
    <row r="228" spans="1:7" ht="28.5" customHeight="1" x14ac:dyDescent="0.2">
      <c r="A228" s="57" t="s">
        <v>46</v>
      </c>
      <c r="B228" s="57"/>
      <c r="C228" s="57"/>
      <c r="D228" s="17">
        <v>340</v>
      </c>
      <c r="E228" s="41">
        <v>660555.87</v>
      </c>
      <c r="F228" s="41">
        <f>E228</f>
        <v>660555.87</v>
      </c>
      <c r="G228" s="45">
        <v>0</v>
      </c>
    </row>
    <row r="229" spans="1:7" ht="18.75" customHeight="1" x14ac:dyDescent="0.2">
      <c r="A229" s="65" t="s">
        <v>120</v>
      </c>
      <c r="B229" s="66"/>
      <c r="C229" s="66"/>
      <c r="D229" s="66"/>
      <c r="E229" s="66"/>
      <c r="F229" s="66"/>
      <c r="G229" s="67"/>
    </row>
    <row r="230" spans="1:7" ht="30" customHeight="1" x14ac:dyDescent="0.2">
      <c r="A230" s="57" t="s">
        <v>25</v>
      </c>
      <c r="B230" s="57"/>
      <c r="C230" s="57"/>
      <c r="D230" s="9" t="s">
        <v>30</v>
      </c>
      <c r="E230" s="10"/>
      <c r="F230" s="10"/>
      <c r="G230" s="10"/>
    </row>
    <row r="231" spans="1:7" s="20" customFormat="1" ht="21" customHeight="1" x14ac:dyDescent="0.2">
      <c r="A231" s="68" t="s">
        <v>124</v>
      </c>
      <c r="B231" s="69"/>
      <c r="C231" s="70"/>
      <c r="D231" s="9" t="s">
        <v>30</v>
      </c>
      <c r="E231" s="19"/>
      <c r="F231" s="19"/>
      <c r="G231" s="19"/>
    </row>
    <row r="232" spans="1:7" s="20" customFormat="1" ht="18" customHeight="1" x14ac:dyDescent="0.2">
      <c r="A232" s="71" t="s">
        <v>125</v>
      </c>
      <c r="B232" s="72"/>
      <c r="C232" s="73"/>
      <c r="D232" s="9" t="s">
        <v>30</v>
      </c>
      <c r="E232" s="19"/>
      <c r="F232" s="19"/>
      <c r="G232" s="19"/>
    </row>
    <row r="233" spans="1:7" ht="15" customHeight="1" x14ac:dyDescent="0.2">
      <c r="A233" s="61" t="s">
        <v>138</v>
      </c>
      <c r="B233" s="62"/>
      <c r="C233" s="63"/>
      <c r="D233" s="9"/>
      <c r="E233" s="10"/>
      <c r="F233" s="10"/>
      <c r="G233" s="10"/>
    </row>
    <row r="234" spans="1:7" ht="19.5" customHeight="1" x14ac:dyDescent="0.2">
      <c r="A234" s="61" t="s">
        <v>136</v>
      </c>
      <c r="B234" s="62"/>
      <c r="C234" s="63"/>
      <c r="D234" s="9"/>
      <c r="E234" s="10"/>
      <c r="F234" s="10"/>
      <c r="G234" s="10"/>
    </row>
    <row r="235" spans="1:7" x14ac:dyDescent="0.2">
      <c r="A235" s="61" t="s">
        <v>137</v>
      </c>
      <c r="B235" s="62"/>
      <c r="C235" s="63"/>
      <c r="D235" s="9"/>
      <c r="E235" s="10"/>
      <c r="F235" s="10"/>
      <c r="G235" s="10"/>
    </row>
    <row r="236" spans="1:7" ht="36" customHeight="1" x14ac:dyDescent="0.2">
      <c r="A236" s="57" t="s">
        <v>29</v>
      </c>
      <c r="B236" s="57"/>
      <c r="C236" s="57"/>
      <c r="D236" s="9" t="s">
        <v>30</v>
      </c>
      <c r="E236" s="10"/>
      <c r="F236" s="10"/>
      <c r="G236" s="10"/>
    </row>
    <row r="237" spans="1:7" s="20" customFormat="1" ht="18" customHeight="1" x14ac:dyDescent="0.2">
      <c r="A237" s="68" t="s">
        <v>123</v>
      </c>
      <c r="B237" s="69"/>
      <c r="C237" s="70"/>
      <c r="D237" s="12">
        <v>900</v>
      </c>
      <c r="E237" s="19"/>
      <c r="F237" s="19"/>
      <c r="G237" s="19"/>
    </row>
    <row r="238" spans="1:7" ht="17.25" customHeight="1" x14ac:dyDescent="0.2">
      <c r="A238" s="57" t="s">
        <v>6</v>
      </c>
      <c r="B238" s="57"/>
      <c r="C238" s="57"/>
      <c r="D238" s="9"/>
      <c r="E238" s="10"/>
      <c r="F238" s="10"/>
      <c r="G238" s="10"/>
    </row>
    <row r="239" spans="1:7" ht="19.5" customHeight="1" x14ac:dyDescent="0.2">
      <c r="A239" s="83" t="s">
        <v>142</v>
      </c>
      <c r="B239" s="83"/>
      <c r="C239" s="83"/>
      <c r="D239" s="9"/>
      <c r="E239" s="10"/>
      <c r="F239" s="10"/>
      <c r="G239" s="10"/>
    </row>
    <row r="240" spans="1:7" ht="30" customHeight="1" x14ac:dyDescent="0.2">
      <c r="A240" s="84" t="s">
        <v>91</v>
      </c>
      <c r="B240" s="84"/>
      <c r="C240" s="84"/>
      <c r="D240" s="17">
        <v>210</v>
      </c>
      <c r="E240" s="10"/>
      <c r="F240" s="10"/>
      <c r="G240" s="10"/>
    </row>
    <row r="241" spans="1:7" ht="16.5" customHeight="1" x14ac:dyDescent="0.2">
      <c r="A241" s="59" t="s">
        <v>1</v>
      </c>
      <c r="B241" s="60"/>
      <c r="C241" s="60"/>
      <c r="D241" s="10"/>
      <c r="E241" s="10"/>
      <c r="F241" s="10"/>
      <c r="G241" s="10"/>
    </row>
    <row r="242" spans="1:7" ht="16.5" customHeight="1" x14ac:dyDescent="0.2">
      <c r="A242" s="57" t="s">
        <v>31</v>
      </c>
      <c r="B242" s="57"/>
      <c r="C242" s="57"/>
      <c r="D242" s="17">
        <v>211</v>
      </c>
      <c r="E242" s="10"/>
      <c r="F242" s="10"/>
      <c r="G242" s="10"/>
    </row>
    <row r="243" spans="1:7" ht="19.5" customHeight="1" x14ac:dyDescent="0.2">
      <c r="A243" s="64" t="s">
        <v>32</v>
      </c>
      <c r="B243" s="64"/>
      <c r="C243" s="64"/>
      <c r="D243" s="17">
        <v>212</v>
      </c>
      <c r="E243" s="10"/>
      <c r="F243" s="10"/>
      <c r="G243" s="10"/>
    </row>
    <row r="244" spans="1:7" ht="33.75" customHeight="1" x14ac:dyDescent="0.2">
      <c r="A244" s="57" t="s">
        <v>33</v>
      </c>
      <c r="B244" s="57"/>
      <c r="C244" s="57"/>
      <c r="D244" s="17">
        <v>213</v>
      </c>
      <c r="E244" s="10"/>
      <c r="F244" s="10"/>
      <c r="G244" s="10"/>
    </row>
    <row r="245" spans="1:7" ht="16.5" customHeight="1" x14ac:dyDescent="0.2">
      <c r="A245" s="57" t="s">
        <v>92</v>
      </c>
      <c r="B245" s="57"/>
      <c r="C245" s="57"/>
      <c r="D245" s="17">
        <v>220</v>
      </c>
      <c r="E245" s="10"/>
      <c r="F245" s="10"/>
      <c r="G245" s="10"/>
    </row>
    <row r="246" spans="1:7" ht="16.5" customHeight="1" x14ac:dyDescent="0.2">
      <c r="A246" s="59" t="s">
        <v>1</v>
      </c>
      <c r="B246" s="60"/>
      <c r="C246" s="60"/>
      <c r="D246" s="17"/>
      <c r="E246" s="10"/>
      <c r="F246" s="10"/>
      <c r="G246" s="10"/>
    </row>
    <row r="247" spans="1:7" ht="13.5" customHeight="1" x14ac:dyDescent="0.2">
      <c r="A247" s="57" t="s">
        <v>34</v>
      </c>
      <c r="B247" s="57"/>
      <c r="C247" s="57"/>
      <c r="D247" s="17">
        <v>221</v>
      </c>
      <c r="E247" s="10"/>
      <c r="F247" s="10"/>
      <c r="G247" s="10"/>
    </row>
    <row r="248" spans="1:7" ht="15.75" customHeight="1" x14ac:dyDescent="0.2">
      <c r="A248" s="57" t="s">
        <v>35</v>
      </c>
      <c r="B248" s="57"/>
      <c r="C248" s="57"/>
      <c r="D248" s="17">
        <v>222</v>
      </c>
      <c r="E248" s="10"/>
      <c r="F248" s="10"/>
      <c r="G248" s="10"/>
    </row>
    <row r="249" spans="1:7" ht="14.25" customHeight="1" x14ac:dyDescent="0.2">
      <c r="A249" s="57" t="s">
        <v>36</v>
      </c>
      <c r="B249" s="57"/>
      <c r="C249" s="57"/>
      <c r="D249" s="17">
        <v>223</v>
      </c>
      <c r="E249" s="10"/>
      <c r="F249" s="10"/>
      <c r="G249" s="10"/>
    </row>
    <row r="250" spans="1:7" ht="30" customHeight="1" x14ac:dyDescent="0.2">
      <c r="A250" s="57" t="s">
        <v>37</v>
      </c>
      <c r="B250" s="57"/>
      <c r="C250" s="57"/>
      <c r="D250" s="17">
        <v>224</v>
      </c>
      <c r="E250" s="10"/>
      <c r="F250" s="10"/>
      <c r="G250" s="10"/>
    </row>
    <row r="251" spans="1:7" ht="30.75" customHeight="1" x14ac:dyDescent="0.2">
      <c r="A251" s="57" t="s">
        <v>38</v>
      </c>
      <c r="B251" s="57"/>
      <c r="C251" s="57"/>
      <c r="D251" s="17">
        <v>225</v>
      </c>
      <c r="E251" s="10"/>
      <c r="F251" s="10"/>
      <c r="G251" s="10"/>
    </row>
    <row r="252" spans="1:7" ht="15.75" customHeight="1" x14ac:dyDescent="0.2">
      <c r="A252" s="57" t="s">
        <v>39</v>
      </c>
      <c r="B252" s="57"/>
      <c r="C252" s="57"/>
      <c r="D252" s="17">
        <v>226</v>
      </c>
      <c r="E252" s="10"/>
      <c r="F252" s="10"/>
      <c r="G252" s="10"/>
    </row>
    <row r="253" spans="1:7" ht="32.25" customHeight="1" x14ac:dyDescent="0.2">
      <c r="A253" s="57" t="s">
        <v>93</v>
      </c>
      <c r="B253" s="57"/>
      <c r="C253" s="57"/>
      <c r="D253" s="17">
        <v>240</v>
      </c>
      <c r="E253" s="10"/>
      <c r="F253" s="10"/>
      <c r="G253" s="10"/>
    </row>
    <row r="254" spans="1:7" ht="14.25" customHeight="1" x14ac:dyDescent="0.2">
      <c r="A254" s="59" t="s">
        <v>1</v>
      </c>
      <c r="B254" s="60"/>
      <c r="C254" s="60"/>
      <c r="D254" s="17"/>
      <c r="E254" s="10"/>
      <c r="F254" s="10"/>
      <c r="G254" s="10"/>
    </row>
    <row r="255" spans="1:7" ht="45" customHeight="1" x14ac:dyDescent="0.2">
      <c r="A255" s="57" t="s">
        <v>40</v>
      </c>
      <c r="B255" s="57"/>
      <c r="C255" s="57"/>
      <c r="D255" s="17">
        <v>241</v>
      </c>
      <c r="E255" s="10"/>
      <c r="F255" s="10"/>
      <c r="G255" s="10"/>
    </row>
    <row r="256" spans="1:7" ht="19.5" customHeight="1" x14ac:dyDescent="0.2">
      <c r="A256" s="57" t="s">
        <v>94</v>
      </c>
      <c r="B256" s="57"/>
      <c r="C256" s="57"/>
      <c r="D256" s="17">
        <v>260</v>
      </c>
      <c r="E256" s="10"/>
      <c r="F256" s="10"/>
      <c r="G256" s="10"/>
    </row>
    <row r="257" spans="1:7" ht="19.5" customHeight="1" x14ac:dyDescent="0.2">
      <c r="A257" s="59" t="s">
        <v>1</v>
      </c>
      <c r="B257" s="60"/>
      <c r="C257" s="60"/>
      <c r="D257" s="17"/>
      <c r="E257" s="10"/>
      <c r="F257" s="10"/>
      <c r="G257" s="10"/>
    </row>
    <row r="258" spans="1:7" ht="34.5" customHeight="1" x14ac:dyDescent="0.2">
      <c r="A258" s="57" t="s">
        <v>41</v>
      </c>
      <c r="B258" s="57"/>
      <c r="C258" s="57"/>
      <c r="D258" s="17">
        <v>262</v>
      </c>
      <c r="E258" s="10"/>
      <c r="F258" s="10"/>
      <c r="G258" s="10"/>
    </row>
    <row r="259" spans="1:7" ht="19.5" customHeight="1" x14ac:dyDescent="0.2">
      <c r="A259" s="57" t="s">
        <v>42</v>
      </c>
      <c r="B259" s="57"/>
      <c r="C259" s="57"/>
      <c r="D259" s="17">
        <v>290</v>
      </c>
      <c r="E259" s="10"/>
      <c r="F259" s="10"/>
      <c r="G259" s="10"/>
    </row>
    <row r="260" spans="1:7" ht="30.75" customHeight="1" x14ac:dyDescent="0.2">
      <c r="A260" s="57" t="s">
        <v>95</v>
      </c>
      <c r="B260" s="57"/>
      <c r="C260" s="57"/>
      <c r="D260" s="17">
        <v>300</v>
      </c>
      <c r="E260" s="10"/>
      <c r="F260" s="10"/>
      <c r="G260" s="10"/>
    </row>
    <row r="261" spans="1:7" ht="20.25" customHeight="1" x14ac:dyDescent="0.2">
      <c r="A261" s="59" t="s">
        <v>1</v>
      </c>
      <c r="B261" s="60"/>
      <c r="C261" s="60"/>
      <c r="D261" s="17"/>
      <c r="E261" s="10"/>
      <c r="F261" s="10"/>
      <c r="G261" s="10"/>
    </row>
    <row r="262" spans="1:7" ht="30.75" customHeight="1" x14ac:dyDescent="0.2">
      <c r="A262" s="57" t="s">
        <v>43</v>
      </c>
      <c r="B262" s="57"/>
      <c r="C262" s="57"/>
      <c r="D262" s="17">
        <v>310</v>
      </c>
      <c r="E262" s="10"/>
      <c r="F262" s="10"/>
      <c r="G262" s="10"/>
    </row>
    <row r="263" spans="1:7" ht="29.25" customHeight="1" x14ac:dyDescent="0.2">
      <c r="A263" s="58" t="s">
        <v>44</v>
      </c>
      <c r="B263" s="58"/>
      <c r="C263" s="58"/>
      <c r="D263" s="34">
        <v>320</v>
      </c>
      <c r="E263" s="32"/>
      <c r="F263" s="32"/>
      <c r="G263" s="32"/>
    </row>
    <row r="264" spans="1:7" ht="32.25" customHeight="1" x14ac:dyDescent="0.2">
      <c r="A264" s="58" t="s">
        <v>45</v>
      </c>
      <c r="B264" s="58"/>
      <c r="C264" s="58"/>
      <c r="D264" s="33">
        <v>330</v>
      </c>
      <c r="E264" s="32"/>
      <c r="F264" s="32"/>
      <c r="G264" s="32"/>
    </row>
    <row r="265" spans="1:7" ht="28.5" customHeight="1" x14ac:dyDescent="0.2">
      <c r="A265" s="57" t="s">
        <v>46</v>
      </c>
      <c r="B265" s="57"/>
      <c r="C265" s="57"/>
      <c r="D265" s="17">
        <v>340</v>
      </c>
      <c r="E265" s="10"/>
      <c r="F265" s="10"/>
      <c r="G265" s="10"/>
    </row>
    <row r="266" spans="1:7" ht="18.75" customHeight="1" x14ac:dyDescent="0.2">
      <c r="A266" s="83" t="s">
        <v>141</v>
      </c>
      <c r="B266" s="83"/>
      <c r="C266" s="83"/>
      <c r="D266" s="9"/>
      <c r="E266" s="10"/>
      <c r="F266" s="10"/>
      <c r="G266" s="10"/>
    </row>
    <row r="267" spans="1:7" ht="30" customHeight="1" x14ac:dyDescent="0.2">
      <c r="A267" s="84" t="s">
        <v>91</v>
      </c>
      <c r="B267" s="84"/>
      <c r="C267" s="84"/>
      <c r="D267" s="17">
        <v>210</v>
      </c>
      <c r="E267" s="10"/>
      <c r="F267" s="10"/>
      <c r="G267" s="10"/>
    </row>
    <row r="268" spans="1:7" ht="16.5" customHeight="1" x14ac:dyDescent="0.2">
      <c r="A268" s="59" t="s">
        <v>1</v>
      </c>
      <c r="B268" s="60"/>
      <c r="C268" s="60"/>
      <c r="D268" s="18"/>
      <c r="E268" s="23"/>
      <c r="F268" s="10"/>
      <c r="G268" s="10"/>
    </row>
    <row r="269" spans="1:7" ht="16.5" customHeight="1" x14ac:dyDescent="0.2">
      <c r="A269" s="57" t="s">
        <v>31</v>
      </c>
      <c r="B269" s="57"/>
      <c r="C269" s="57"/>
      <c r="D269" s="17">
        <v>211</v>
      </c>
      <c r="E269" s="10"/>
      <c r="F269" s="10"/>
      <c r="G269" s="10"/>
    </row>
    <row r="270" spans="1:7" ht="19.5" customHeight="1" x14ac:dyDescent="0.2">
      <c r="A270" s="64" t="s">
        <v>32</v>
      </c>
      <c r="B270" s="64"/>
      <c r="C270" s="64"/>
      <c r="D270" s="17">
        <v>212</v>
      </c>
      <c r="E270" s="10"/>
      <c r="F270" s="10"/>
      <c r="G270" s="10"/>
    </row>
    <row r="271" spans="1:7" ht="33.75" customHeight="1" x14ac:dyDescent="0.2">
      <c r="A271" s="57" t="s">
        <v>33</v>
      </c>
      <c r="B271" s="57"/>
      <c r="C271" s="57"/>
      <c r="D271" s="17">
        <v>213</v>
      </c>
      <c r="E271" s="10"/>
      <c r="F271" s="10"/>
      <c r="G271" s="10"/>
    </row>
    <row r="272" spans="1:7" ht="16.5" customHeight="1" x14ac:dyDescent="0.2">
      <c r="A272" s="57" t="s">
        <v>92</v>
      </c>
      <c r="B272" s="57"/>
      <c r="C272" s="57"/>
      <c r="D272" s="17">
        <v>220</v>
      </c>
      <c r="E272" s="10"/>
      <c r="F272" s="10"/>
      <c r="G272" s="10"/>
    </row>
    <row r="273" spans="1:7" ht="16.5" customHeight="1" x14ac:dyDescent="0.2">
      <c r="A273" s="59" t="s">
        <v>1</v>
      </c>
      <c r="B273" s="60"/>
      <c r="C273" s="60"/>
      <c r="D273" s="17"/>
      <c r="E273" s="10"/>
      <c r="F273" s="10"/>
      <c r="G273" s="10"/>
    </row>
    <row r="274" spans="1:7" ht="13.5" customHeight="1" x14ac:dyDescent="0.2">
      <c r="A274" s="57" t="s">
        <v>34</v>
      </c>
      <c r="B274" s="57"/>
      <c r="C274" s="57"/>
      <c r="D274" s="17">
        <v>221</v>
      </c>
      <c r="E274" s="10"/>
      <c r="F274" s="10"/>
      <c r="G274" s="10"/>
    </row>
    <row r="275" spans="1:7" ht="15.75" customHeight="1" x14ac:dyDescent="0.2">
      <c r="A275" s="57" t="s">
        <v>35</v>
      </c>
      <c r="B275" s="57"/>
      <c r="C275" s="57"/>
      <c r="D275" s="17">
        <v>222</v>
      </c>
      <c r="E275" s="10"/>
      <c r="F275" s="10"/>
      <c r="G275" s="10"/>
    </row>
    <row r="276" spans="1:7" ht="14.25" customHeight="1" x14ac:dyDescent="0.2">
      <c r="A276" s="57" t="s">
        <v>36</v>
      </c>
      <c r="B276" s="57"/>
      <c r="C276" s="57"/>
      <c r="D276" s="17">
        <v>223</v>
      </c>
      <c r="E276" s="10"/>
      <c r="F276" s="10"/>
      <c r="G276" s="10"/>
    </row>
    <row r="277" spans="1:7" ht="30" customHeight="1" x14ac:dyDescent="0.2">
      <c r="A277" s="57" t="s">
        <v>37</v>
      </c>
      <c r="B277" s="57"/>
      <c r="C277" s="57"/>
      <c r="D277" s="17">
        <v>224</v>
      </c>
      <c r="E277" s="10"/>
      <c r="F277" s="10"/>
      <c r="G277" s="10"/>
    </row>
    <row r="278" spans="1:7" ht="30.75" customHeight="1" x14ac:dyDescent="0.2">
      <c r="A278" s="57" t="s">
        <v>38</v>
      </c>
      <c r="B278" s="57"/>
      <c r="C278" s="57"/>
      <c r="D278" s="17">
        <v>225</v>
      </c>
      <c r="E278" s="10"/>
      <c r="F278" s="10"/>
      <c r="G278" s="10"/>
    </row>
    <row r="279" spans="1:7" ht="15.75" customHeight="1" x14ac:dyDescent="0.2">
      <c r="A279" s="57" t="s">
        <v>39</v>
      </c>
      <c r="B279" s="57"/>
      <c r="C279" s="57"/>
      <c r="D279" s="17">
        <v>226</v>
      </c>
      <c r="E279" s="10"/>
      <c r="F279" s="10"/>
      <c r="G279" s="10"/>
    </row>
    <row r="280" spans="1:7" ht="30" customHeight="1" x14ac:dyDescent="0.2">
      <c r="A280" s="57" t="s">
        <v>93</v>
      </c>
      <c r="B280" s="57"/>
      <c r="C280" s="57"/>
      <c r="D280" s="17">
        <v>240</v>
      </c>
      <c r="E280" s="10"/>
      <c r="F280" s="10"/>
      <c r="G280" s="10"/>
    </row>
    <row r="281" spans="1:7" ht="15.75" customHeight="1" x14ac:dyDescent="0.2">
      <c r="A281" s="59" t="s">
        <v>1</v>
      </c>
      <c r="B281" s="60"/>
      <c r="C281" s="60"/>
      <c r="D281" s="17"/>
      <c r="E281" s="10"/>
      <c r="F281" s="10"/>
      <c r="G281" s="10"/>
    </row>
    <row r="282" spans="1:7" ht="45.75" customHeight="1" x14ac:dyDescent="0.2">
      <c r="A282" s="57" t="s">
        <v>40</v>
      </c>
      <c r="B282" s="57"/>
      <c r="C282" s="57"/>
      <c r="D282" s="17">
        <v>241</v>
      </c>
      <c r="E282" s="10"/>
      <c r="F282" s="10"/>
      <c r="G282" s="10"/>
    </row>
    <row r="283" spans="1:7" ht="19.5" customHeight="1" x14ac:dyDescent="0.2">
      <c r="A283" s="57" t="s">
        <v>94</v>
      </c>
      <c r="B283" s="57"/>
      <c r="C283" s="57"/>
      <c r="D283" s="17">
        <v>260</v>
      </c>
      <c r="E283" s="10"/>
      <c r="F283" s="10"/>
      <c r="G283" s="10"/>
    </row>
    <row r="284" spans="1:7" ht="15" customHeight="1" x14ac:dyDescent="0.2">
      <c r="A284" s="59" t="s">
        <v>1</v>
      </c>
      <c r="B284" s="60"/>
      <c r="C284" s="60"/>
      <c r="D284" s="17"/>
      <c r="E284" s="10"/>
      <c r="F284" s="10"/>
      <c r="G284" s="10"/>
    </row>
    <row r="285" spans="1:7" ht="31.5" customHeight="1" x14ac:dyDescent="0.2">
      <c r="A285" s="57" t="s">
        <v>41</v>
      </c>
      <c r="B285" s="57"/>
      <c r="C285" s="57"/>
      <c r="D285" s="17">
        <v>262</v>
      </c>
      <c r="E285" s="10"/>
      <c r="F285" s="10"/>
      <c r="G285" s="10"/>
    </row>
    <row r="286" spans="1:7" ht="19.5" customHeight="1" x14ac:dyDescent="0.2">
      <c r="A286" s="57" t="s">
        <v>42</v>
      </c>
      <c r="B286" s="57"/>
      <c r="C286" s="57"/>
      <c r="D286" s="17">
        <v>290</v>
      </c>
      <c r="E286" s="10"/>
      <c r="F286" s="10"/>
      <c r="G286" s="10"/>
    </row>
    <row r="287" spans="1:7" ht="30.75" customHeight="1" x14ac:dyDescent="0.2">
      <c r="A287" s="57" t="s">
        <v>95</v>
      </c>
      <c r="B287" s="57"/>
      <c r="C287" s="57"/>
      <c r="D287" s="17">
        <v>300</v>
      </c>
      <c r="E287" s="10"/>
      <c r="F287" s="10"/>
      <c r="G287" s="10"/>
    </row>
    <row r="288" spans="1:7" ht="20.25" customHeight="1" x14ac:dyDescent="0.2">
      <c r="A288" s="59" t="s">
        <v>1</v>
      </c>
      <c r="B288" s="60"/>
      <c r="C288" s="60"/>
      <c r="D288" s="17"/>
      <c r="E288" s="10"/>
      <c r="F288" s="10"/>
      <c r="G288" s="10"/>
    </row>
    <row r="289" spans="1:7" ht="30.75" customHeight="1" x14ac:dyDescent="0.2">
      <c r="A289" s="57" t="s">
        <v>43</v>
      </c>
      <c r="B289" s="57"/>
      <c r="C289" s="57"/>
      <c r="D289" s="17">
        <v>310</v>
      </c>
      <c r="E289" s="10"/>
      <c r="F289" s="10"/>
      <c r="G289" s="10"/>
    </row>
    <row r="290" spans="1:7" ht="30" customHeight="1" x14ac:dyDescent="0.2">
      <c r="A290" s="58" t="s">
        <v>44</v>
      </c>
      <c r="B290" s="58"/>
      <c r="C290" s="58"/>
      <c r="D290" s="34">
        <v>320</v>
      </c>
      <c r="E290" s="32"/>
      <c r="F290" s="32"/>
      <c r="G290" s="32"/>
    </row>
    <row r="291" spans="1:7" ht="34.5" customHeight="1" x14ac:dyDescent="0.2">
      <c r="A291" s="58" t="s">
        <v>45</v>
      </c>
      <c r="B291" s="58"/>
      <c r="C291" s="58"/>
      <c r="D291" s="33">
        <v>330</v>
      </c>
      <c r="E291" s="32"/>
      <c r="F291" s="32"/>
      <c r="G291" s="32"/>
    </row>
    <row r="292" spans="1:7" ht="28.5" customHeight="1" x14ac:dyDescent="0.2">
      <c r="A292" s="57" t="s">
        <v>46</v>
      </c>
      <c r="B292" s="57"/>
      <c r="C292" s="57"/>
      <c r="D292" s="17">
        <v>340</v>
      </c>
      <c r="E292" s="10"/>
      <c r="F292" s="10"/>
      <c r="G292" s="10"/>
    </row>
    <row r="293" spans="1:7" ht="18" customHeight="1" x14ac:dyDescent="0.2">
      <c r="A293" s="71" t="s">
        <v>137</v>
      </c>
      <c r="B293" s="72"/>
      <c r="C293" s="73"/>
      <c r="D293" s="9"/>
      <c r="E293" s="10"/>
      <c r="F293" s="10"/>
      <c r="G293" s="10"/>
    </row>
    <row r="294" spans="1:7" s="20" customFormat="1" ht="18.75" customHeight="1" x14ac:dyDescent="0.2">
      <c r="A294" s="65" t="s">
        <v>121</v>
      </c>
      <c r="B294" s="66"/>
      <c r="C294" s="66"/>
      <c r="D294" s="66"/>
      <c r="E294" s="66"/>
      <c r="F294" s="66"/>
      <c r="G294" s="67"/>
    </row>
    <row r="295" spans="1:7" ht="30" customHeight="1" x14ac:dyDescent="0.2">
      <c r="A295" s="57" t="s">
        <v>25</v>
      </c>
      <c r="B295" s="57"/>
      <c r="C295" s="57"/>
      <c r="D295" s="9" t="s">
        <v>30</v>
      </c>
      <c r="E295" s="10"/>
      <c r="F295" s="10"/>
      <c r="G295" s="10"/>
    </row>
    <row r="296" spans="1:7" s="20" customFormat="1" ht="15.75" customHeight="1" x14ac:dyDescent="0.2">
      <c r="A296" s="68" t="s">
        <v>128</v>
      </c>
      <c r="B296" s="69"/>
      <c r="C296" s="70"/>
      <c r="D296" s="9" t="s">
        <v>30</v>
      </c>
      <c r="E296" s="19"/>
      <c r="F296" s="19"/>
      <c r="G296" s="19"/>
    </row>
    <row r="297" spans="1:7" ht="16.5" customHeight="1" x14ac:dyDescent="0.2">
      <c r="A297" s="61" t="s">
        <v>6</v>
      </c>
      <c r="B297" s="62"/>
      <c r="C297" s="63"/>
      <c r="D297" s="9" t="s">
        <v>30</v>
      </c>
      <c r="E297" s="10"/>
      <c r="F297" s="10"/>
      <c r="G297" s="10"/>
    </row>
    <row r="298" spans="1:7" s="20" customFormat="1" ht="18.75" customHeight="1" x14ac:dyDescent="0.2">
      <c r="A298" s="74" t="s">
        <v>139</v>
      </c>
      <c r="B298" s="75"/>
      <c r="C298" s="76"/>
      <c r="D298" s="12"/>
      <c r="E298" s="19"/>
      <c r="F298" s="19"/>
      <c r="G298" s="19"/>
    </row>
    <row r="299" spans="1:7" s="20" customFormat="1" ht="18" customHeight="1" x14ac:dyDescent="0.2">
      <c r="A299" s="74" t="s">
        <v>140</v>
      </c>
      <c r="B299" s="75"/>
      <c r="C299" s="76"/>
      <c r="D299" s="12"/>
      <c r="E299" s="19"/>
      <c r="F299" s="19"/>
      <c r="G299" s="19"/>
    </row>
    <row r="300" spans="1:7" ht="18.75" customHeight="1" x14ac:dyDescent="0.2">
      <c r="A300" s="61" t="s">
        <v>137</v>
      </c>
      <c r="B300" s="62"/>
      <c r="C300" s="63"/>
      <c r="D300" s="9"/>
      <c r="E300" s="10"/>
      <c r="F300" s="10"/>
      <c r="G300" s="10"/>
    </row>
    <row r="301" spans="1:7" ht="36" customHeight="1" x14ac:dyDescent="0.2">
      <c r="A301" s="57" t="s">
        <v>29</v>
      </c>
      <c r="B301" s="57"/>
      <c r="C301" s="57"/>
      <c r="D301" s="9" t="s">
        <v>30</v>
      </c>
      <c r="E301" s="10"/>
      <c r="F301" s="10"/>
      <c r="G301" s="10"/>
    </row>
    <row r="302" spans="1:7" s="20" customFormat="1" ht="34.5" customHeight="1" x14ac:dyDescent="0.2">
      <c r="A302" s="83" t="s">
        <v>122</v>
      </c>
      <c r="B302" s="83"/>
      <c r="C302" s="83"/>
      <c r="D302" s="12">
        <v>900</v>
      </c>
      <c r="E302" s="19"/>
      <c r="F302" s="19"/>
      <c r="G302" s="19"/>
    </row>
    <row r="303" spans="1:7" ht="14.25" customHeight="1" x14ac:dyDescent="0.2">
      <c r="A303" s="57" t="s">
        <v>6</v>
      </c>
      <c r="B303" s="57"/>
      <c r="C303" s="57"/>
      <c r="D303" s="9"/>
      <c r="E303" s="10"/>
      <c r="F303" s="10"/>
      <c r="G303" s="10"/>
    </row>
    <row r="304" spans="1:7" s="20" customFormat="1" ht="30" customHeight="1" x14ac:dyDescent="0.2">
      <c r="A304" s="68" t="s">
        <v>139</v>
      </c>
      <c r="B304" s="69"/>
      <c r="C304" s="70"/>
      <c r="D304" s="9"/>
      <c r="E304" s="19"/>
      <c r="F304" s="19"/>
      <c r="G304" s="19"/>
    </row>
    <row r="305" spans="1:7" ht="30" customHeight="1" x14ac:dyDescent="0.2">
      <c r="A305" s="84" t="s">
        <v>91</v>
      </c>
      <c r="B305" s="84"/>
      <c r="C305" s="84"/>
      <c r="D305" s="17">
        <v>210</v>
      </c>
      <c r="E305" s="10"/>
      <c r="F305" s="10"/>
      <c r="G305" s="10"/>
    </row>
    <row r="306" spans="1:7" ht="15" customHeight="1" x14ac:dyDescent="0.2">
      <c r="A306" s="59" t="s">
        <v>1</v>
      </c>
      <c r="B306" s="60"/>
      <c r="C306" s="60"/>
      <c r="D306" s="10"/>
      <c r="E306" s="10"/>
      <c r="F306" s="10"/>
      <c r="G306" s="10"/>
    </row>
    <row r="307" spans="1:7" ht="16.5" customHeight="1" x14ac:dyDescent="0.2">
      <c r="A307" s="57" t="s">
        <v>31</v>
      </c>
      <c r="B307" s="57"/>
      <c r="C307" s="57"/>
      <c r="D307" s="17">
        <v>211</v>
      </c>
      <c r="E307" s="10"/>
      <c r="F307" s="10"/>
      <c r="G307" s="10"/>
    </row>
    <row r="308" spans="1:7" ht="19.5" customHeight="1" x14ac:dyDescent="0.2">
      <c r="A308" s="64" t="s">
        <v>32</v>
      </c>
      <c r="B308" s="64"/>
      <c r="C308" s="64"/>
      <c r="D308" s="17">
        <v>212</v>
      </c>
      <c r="E308" s="10"/>
      <c r="F308" s="10"/>
      <c r="G308" s="10"/>
    </row>
    <row r="309" spans="1:7" ht="33.75" customHeight="1" x14ac:dyDescent="0.2">
      <c r="A309" s="57" t="s">
        <v>33</v>
      </c>
      <c r="B309" s="57"/>
      <c r="C309" s="57"/>
      <c r="D309" s="17">
        <v>213</v>
      </c>
      <c r="E309" s="10"/>
      <c r="F309" s="10"/>
      <c r="G309" s="10"/>
    </row>
    <row r="310" spans="1:7" ht="16.5" customHeight="1" x14ac:dyDescent="0.2">
      <c r="A310" s="57" t="s">
        <v>92</v>
      </c>
      <c r="B310" s="57"/>
      <c r="C310" s="57"/>
      <c r="D310" s="17">
        <v>220</v>
      </c>
      <c r="E310" s="10"/>
      <c r="F310" s="10"/>
      <c r="G310" s="10"/>
    </row>
    <row r="311" spans="1:7" ht="15" customHeight="1" x14ac:dyDescent="0.2">
      <c r="A311" s="81" t="s">
        <v>1</v>
      </c>
      <c r="B311" s="82"/>
      <c r="C311" s="85"/>
      <c r="D311" s="17"/>
      <c r="E311" s="10"/>
      <c r="F311" s="10"/>
      <c r="G311" s="10"/>
    </row>
    <row r="312" spans="1:7" ht="15" customHeight="1" x14ac:dyDescent="0.2">
      <c r="A312" s="57" t="s">
        <v>34</v>
      </c>
      <c r="B312" s="57"/>
      <c r="C312" s="57"/>
      <c r="D312" s="17">
        <v>221</v>
      </c>
      <c r="E312" s="10"/>
      <c r="F312" s="10"/>
      <c r="G312" s="10"/>
    </row>
    <row r="313" spans="1:7" ht="15.75" customHeight="1" x14ac:dyDescent="0.2">
      <c r="A313" s="61" t="s">
        <v>35</v>
      </c>
      <c r="B313" s="62"/>
      <c r="C313" s="63"/>
      <c r="D313" s="17">
        <v>222</v>
      </c>
      <c r="E313" s="10"/>
      <c r="F313" s="10"/>
      <c r="G313" s="10"/>
    </row>
    <row r="314" spans="1:7" ht="14.25" customHeight="1" x14ac:dyDescent="0.2">
      <c r="A314" s="57" t="s">
        <v>36</v>
      </c>
      <c r="B314" s="57"/>
      <c r="C314" s="57"/>
      <c r="D314" s="17">
        <v>223</v>
      </c>
      <c r="E314" s="10"/>
      <c r="F314" s="10"/>
      <c r="G314" s="10"/>
    </row>
    <row r="315" spans="1:7" ht="30" customHeight="1" x14ac:dyDescent="0.2">
      <c r="A315" s="57" t="s">
        <v>37</v>
      </c>
      <c r="B315" s="57"/>
      <c r="C315" s="57"/>
      <c r="D315" s="17">
        <v>224</v>
      </c>
      <c r="E315" s="10"/>
      <c r="F315" s="10"/>
      <c r="G315" s="10"/>
    </row>
    <row r="316" spans="1:7" ht="30.75" customHeight="1" x14ac:dyDescent="0.2">
      <c r="A316" s="57" t="s">
        <v>38</v>
      </c>
      <c r="B316" s="57"/>
      <c r="C316" s="57"/>
      <c r="D316" s="17">
        <v>225</v>
      </c>
      <c r="E316" s="10"/>
      <c r="F316" s="10"/>
      <c r="G316" s="10"/>
    </row>
    <row r="317" spans="1:7" ht="15.75" customHeight="1" x14ac:dyDescent="0.2">
      <c r="A317" s="57" t="s">
        <v>39</v>
      </c>
      <c r="B317" s="57"/>
      <c r="C317" s="57"/>
      <c r="D317" s="17">
        <v>226</v>
      </c>
      <c r="E317" s="10"/>
      <c r="F317" s="10"/>
      <c r="G317" s="10"/>
    </row>
    <row r="318" spans="1:7" ht="32.25" customHeight="1" x14ac:dyDescent="0.2">
      <c r="A318" s="57" t="s">
        <v>93</v>
      </c>
      <c r="B318" s="57"/>
      <c r="C318" s="57"/>
      <c r="D318" s="17">
        <v>240</v>
      </c>
      <c r="E318" s="10"/>
      <c r="F318" s="10"/>
      <c r="G318" s="10"/>
    </row>
    <row r="319" spans="1:7" ht="15.75" customHeight="1" x14ac:dyDescent="0.2">
      <c r="A319" s="59" t="s">
        <v>1</v>
      </c>
      <c r="B319" s="60"/>
      <c r="C319" s="60"/>
      <c r="D319" s="17"/>
      <c r="E319" s="10"/>
      <c r="F319" s="10"/>
      <c r="G319" s="10"/>
    </row>
    <row r="320" spans="1:7" ht="48.75" customHeight="1" x14ac:dyDescent="0.2">
      <c r="A320" s="57" t="s">
        <v>40</v>
      </c>
      <c r="B320" s="57"/>
      <c r="C320" s="57"/>
      <c r="D320" s="17">
        <v>241</v>
      </c>
      <c r="E320" s="10"/>
      <c r="F320" s="10"/>
      <c r="G320" s="10"/>
    </row>
    <row r="321" spans="1:7" ht="16.5" customHeight="1" x14ac:dyDescent="0.2">
      <c r="A321" s="57" t="s">
        <v>94</v>
      </c>
      <c r="B321" s="57"/>
      <c r="C321" s="57"/>
      <c r="D321" s="17">
        <v>260</v>
      </c>
      <c r="E321" s="10"/>
      <c r="F321" s="10"/>
      <c r="G321" s="10"/>
    </row>
    <row r="322" spans="1:7" ht="15.75" customHeight="1" x14ac:dyDescent="0.2">
      <c r="A322" s="59" t="s">
        <v>1</v>
      </c>
      <c r="B322" s="60"/>
      <c r="C322" s="60"/>
      <c r="D322" s="17"/>
      <c r="E322" s="10"/>
      <c r="F322" s="10"/>
      <c r="G322" s="10"/>
    </row>
    <row r="323" spans="1:7" ht="34.5" customHeight="1" x14ac:dyDescent="0.2">
      <c r="A323" s="57" t="s">
        <v>41</v>
      </c>
      <c r="B323" s="57"/>
      <c r="C323" s="57"/>
      <c r="D323" s="17">
        <v>262</v>
      </c>
      <c r="E323" s="10"/>
      <c r="F323" s="10"/>
      <c r="G323" s="10"/>
    </row>
    <row r="324" spans="1:7" ht="19.5" customHeight="1" x14ac:dyDescent="0.2">
      <c r="A324" s="57" t="s">
        <v>42</v>
      </c>
      <c r="B324" s="57"/>
      <c r="C324" s="57"/>
      <c r="D324" s="17">
        <v>290</v>
      </c>
      <c r="E324" s="10"/>
      <c r="F324" s="10"/>
      <c r="G324" s="10"/>
    </row>
    <row r="325" spans="1:7" ht="30.75" customHeight="1" x14ac:dyDescent="0.2">
      <c r="A325" s="57" t="s">
        <v>95</v>
      </c>
      <c r="B325" s="57"/>
      <c r="C325" s="57"/>
      <c r="D325" s="17">
        <v>300</v>
      </c>
      <c r="E325" s="10"/>
      <c r="F325" s="10"/>
      <c r="G325" s="10"/>
    </row>
    <row r="326" spans="1:7" ht="15.75" customHeight="1" x14ac:dyDescent="0.2">
      <c r="A326" s="59" t="s">
        <v>1</v>
      </c>
      <c r="B326" s="60"/>
      <c r="C326" s="60"/>
      <c r="D326" s="17"/>
      <c r="E326" s="10"/>
      <c r="F326" s="10"/>
      <c r="G326" s="10"/>
    </row>
    <row r="327" spans="1:7" ht="35.25" customHeight="1" x14ac:dyDescent="0.2">
      <c r="A327" s="57" t="s">
        <v>43</v>
      </c>
      <c r="B327" s="57"/>
      <c r="C327" s="57"/>
      <c r="D327" s="17">
        <v>310</v>
      </c>
      <c r="E327" s="10"/>
      <c r="F327" s="10"/>
      <c r="G327" s="10"/>
    </row>
    <row r="328" spans="1:7" ht="32.25" customHeight="1" x14ac:dyDescent="0.2">
      <c r="A328" s="58" t="s">
        <v>44</v>
      </c>
      <c r="B328" s="58"/>
      <c r="C328" s="58"/>
      <c r="D328" s="34">
        <v>320</v>
      </c>
      <c r="E328" s="32"/>
      <c r="F328" s="32"/>
      <c r="G328" s="32"/>
    </row>
    <row r="329" spans="1:7" ht="34.5" customHeight="1" x14ac:dyDescent="0.2">
      <c r="A329" s="58" t="s">
        <v>45</v>
      </c>
      <c r="B329" s="58"/>
      <c r="C329" s="58"/>
      <c r="D329" s="33">
        <v>330</v>
      </c>
      <c r="E329" s="32"/>
      <c r="F329" s="32"/>
      <c r="G329" s="32"/>
    </row>
    <row r="330" spans="1:7" ht="28.5" customHeight="1" x14ac:dyDescent="0.2">
      <c r="A330" s="57" t="s">
        <v>46</v>
      </c>
      <c r="B330" s="57"/>
      <c r="C330" s="57"/>
      <c r="D330" s="17">
        <v>340</v>
      </c>
      <c r="E330" s="10"/>
      <c r="F330" s="10"/>
      <c r="G330" s="10"/>
    </row>
    <row r="331" spans="1:7" s="20" customFormat="1" ht="30" customHeight="1" x14ac:dyDescent="0.2">
      <c r="A331" s="68" t="s">
        <v>140</v>
      </c>
      <c r="B331" s="69"/>
      <c r="C331" s="70"/>
      <c r="D331" s="36"/>
      <c r="E331" s="19"/>
      <c r="F331" s="19"/>
      <c r="G331" s="19"/>
    </row>
    <row r="332" spans="1:7" ht="30" customHeight="1" x14ac:dyDescent="0.2">
      <c r="A332" s="84" t="s">
        <v>91</v>
      </c>
      <c r="B332" s="84"/>
      <c r="C332" s="84"/>
      <c r="D332" s="17">
        <v>210</v>
      </c>
      <c r="E332" s="10"/>
      <c r="F332" s="10"/>
      <c r="G332" s="10"/>
    </row>
    <row r="333" spans="1:7" ht="16.5" customHeight="1" x14ac:dyDescent="0.2">
      <c r="A333" s="59" t="s">
        <v>1</v>
      </c>
      <c r="B333" s="60"/>
      <c r="C333" s="60"/>
      <c r="D333" s="10"/>
      <c r="E333" s="10"/>
      <c r="F333" s="10"/>
      <c r="G333" s="10"/>
    </row>
    <row r="334" spans="1:7" ht="16.5" customHeight="1" x14ac:dyDescent="0.2">
      <c r="A334" s="57" t="s">
        <v>31</v>
      </c>
      <c r="B334" s="57"/>
      <c r="C334" s="57"/>
      <c r="D334" s="17">
        <v>211</v>
      </c>
      <c r="E334" s="10"/>
      <c r="F334" s="10"/>
      <c r="G334" s="10"/>
    </row>
    <row r="335" spans="1:7" ht="19.5" customHeight="1" x14ac:dyDescent="0.2">
      <c r="A335" s="64" t="s">
        <v>32</v>
      </c>
      <c r="B335" s="64"/>
      <c r="C335" s="64"/>
      <c r="D335" s="17">
        <v>212</v>
      </c>
      <c r="E335" s="10"/>
      <c r="F335" s="10"/>
      <c r="G335" s="10"/>
    </row>
    <row r="336" spans="1:7" ht="33.75" customHeight="1" x14ac:dyDescent="0.2">
      <c r="A336" s="57" t="s">
        <v>33</v>
      </c>
      <c r="B336" s="57"/>
      <c r="C336" s="57"/>
      <c r="D336" s="17">
        <v>213</v>
      </c>
      <c r="E336" s="10"/>
      <c r="F336" s="10"/>
      <c r="G336" s="10"/>
    </row>
    <row r="337" spans="1:7" ht="16.5" customHeight="1" x14ac:dyDescent="0.2">
      <c r="A337" s="57" t="s">
        <v>92</v>
      </c>
      <c r="B337" s="57"/>
      <c r="C337" s="57"/>
      <c r="D337" s="17">
        <v>220</v>
      </c>
      <c r="E337" s="10"/>
      <c r="F337" s="10"/>
      <c r="G337" s="10"/>
    </row>
    <row r="338" spans="1:7" ht="16.5" customHeight="1" x14ac:dyDescent="0.2">
      <c r="A338" s="59" t="s">
        <v>1</v>
      </c>
      <c r="B338" s="60"/>
      <c r="C338" s="60"/>
      <c r="D338" s="17"/>
      <c r="E338" s="10"/>
      <c r="F338" s="10"/>
      <c r="G338" s="10"/>
    </row>
    <row r="339" spans="1:7" ht="13.5" customHeight="1" x14ac:dyDescent="0.2">
      <c r="A339" s="57" t="s">
        <v>34</v>
      </c>
      <c r="B339" s="57"/>
      <c r="C339" s="57"/>
      <c r="D339" s="17">
        <v>221</v>
      </c>
      <c r="E339" s="10"/>
      <c r="F339" s="10"/>
      <c r="G339" s="10"/>
    </row>
    <row r="340" spans="1:7" ht="15.75" customHeight="1" x14ac:dyDescent="0.2">
      <c r="A340" s="57" t="s">
        <v>35</v>
      </c>
      <c r="B340" s="57"/>
      <c r="C340" s="57"/>
      <c r="D340" s="17">
        <v>222</v>
      </c>
      <c r="E340" s="10"/>
      <c r="F340" s="10"/>
      <c r="G340" s="10"/>
    </row>
    <row r="341" spans="1:7" ht="14.25" customHeight="1" x14ac:dyDescent="0.2">
      <c r="A341" s="57" t="s">
        <v>36</v>
      </c>
      <c r="B341" s="57"/>
      <c r="C341" s="57"/>
      <c r="D341" s="17">
        <v>223</v>
      </c>
      <c r="E341" s="10"/>
      <c r="F341" s="10"/>
      <c r="G341" s="10"/>
    </row>
    <row r="342" spans="1:7" ht="30" customHeight="1" x14ac:dyDescent="0.2">
      <c r="A342" s="57" t="s">
        <v>37</v>
      </c>
      <c r="B342" s="57"/>
      <c r="C342" s="57"/>
      <c r="D342" s="17">
        <v>224</v>
      </c>
      <c r="E342" s="10"/>
      <c r="F342" s="10"/>
      <c r="G342" s="10"/>
    </row>
    <row r="343" spans="1:7" ht="30.75" customHeight="1" x14ac:dyDescent="0.2">
      <c r="A343" s="57" t="s">
        <v>38</v>
      </c>
      <c r="B343" s="57"/>
      <c r="C343" s="57"/>
      <c r="D343" s="17">
        <v>225</v>
      </c>
      <c r="E343" s="10"/>
      <c r="F343" s="10"/>
      <c r="G343" s="10"/>
    </row>
    <row r="344" spans="1:7" ht="15.75" customHeight="1" x14ac:dyDescent="0.2">
      <c r="A344" s="57" t="s">
        <v>39</v>
      </c>
      <c r="B344" s="57"/>
      <c r="C344" s="57"/>
      <c r="D344" s="17">
        <v>226</v>
      </c>
      <c r="E344" s="10"/>
      <c r="F344" s="10"/>
      <c r="G344" s="10"/>
    </row>
    <row r="345" spans="1:7" ht="32.25" customHeight="1" x14ac:dyDescent="0.2">
      <c r="A345" s="57" t="s">
        <v>93</v>
      </c>
      <c r="B345" s="57"/>
      <c r="C345" s="57"/>
      <c r="D345" s="17">
        <v>240</v>
      </c>
      <c r="E345" s="10"/>
      <c r="F345" s="10"/>
      <c r="G345" s="10"/>
    </row>
    <row r="346" spans="1:7" ht="12.75" customHeight="1" x14ac:dyDescent="0.2">
      <c r="A346" s="59" t="s">
        <v>1</v>
      </c>
      <c r="B346" s="60"/>
      <c r="C346" s="60"/>
      <c r="D346" s="17"/>
      <c r="E346" s="10"/>
      <c r="F346" s="10"/>
      <c r="G346" s="10"/>
    </row>
    <row r="347" spans="1:7" ht="48.75" customHeight="1" x14ac:dyDescent="0.2">
      <c r="A347" s="57" t="s">
        <v>40</v>
      </c>
      <c r="B347" s="57"/>
      <c r="C347" s="57"/>
      <c r="D347" s="17">
        <v>241</v>
      </c>
      <c r="E347" s="10"/>
      <c r="F347" s="10"/>
      <c r="G347" s="10"/>
    </row>
    <row r="348" spans="1:7" ht="19.5" customHeight="1" x14ac:dyDescent="0.2">
      <c r="A348" s="57" t="s">
        <v>94</v>
      </c>
      <c r="B348" s="57"/>
      <c r="C348" s="57"/>
      <c r="D348" s="17">
        <v>260</v>
      </c>
      <c r="E348" s="10"/>
      <c r="F348" s="10"/>
      <c r="G348" s="10"/>
    </row>
    <row r="349" spans="1:7" ht="19.5" customHeight="1" x14ac:dyDescent="0.2">
      <c r="A349" s="59" t="s">
        <v>1</v>
      </c>
      <c r="B349" s="60"/>
      <c r="C349" s="60"/>
      <c r="D349" s="17"/>
      <c r="E349" s="10"/>
      <c r="F349" s="10"/>
      <c r="G349" s="10"/>
    </row>
    <row r="350" spans="1:7" ht="34.5" customHeight="1" x14ac:dyDescent="0.2">
      <c r="A350" s="57" t="s">
        <v>41</v>
      </c>
      <c r="B350" s="57"/>
      <c r="C350" s="57"/>
      <c r="D350" s="17">
        <v>262</v>
      </c>
      <c r="E350" s="10"/>
      <c r="F350" s="10"/>
      <c r="G350" s="10"/>
    </row>
    <row r="351" spans="1:7" ht="19.5" customHeight="1" x14ac:dyDescent="0.2">
      <c r="A351" s="57" t="s">
        <v>42</v>
      </c>
      <c r="B351" s="57"/>
      <c r="C351" s="57"/>
      <c r="D351" s="17">
        <v>290</v>
      </c>
      <c r="E351" s="10"/>
      <c r="F351" s="10"/>
      <c r="G351" s="10"/>
    </row>
    <row r="352" spans="1:7" ht="30.75" customHeight="1" x14ac:dyDescent="0.2">
      <c r="A352" s="57" t="s">
        <v>95</v>
      </c>
      <c r="B352" s="57"/>
      <c r="C352" s="57"/>
      <c r="D352" s="17">
        <v>300</v>
      </c>
      <c r="E352" s="10"/>
      <c r="F352" s="10"/>
      <c r="G352" s="10"/>
    </row>
    <row r="353" spans="1:7" ht="16.5" customHeight="1" x14ac:dyDescent="0.2">
      <c r="A353" s="59" t="s">
        <v>1</v>
      </c>
      <c r="B353" s="60"/>
      <c r="C353" s="60"/>
      <c r="D353" s="17"/>
      <c r="E353" s="10"/>
      <c r="F353" s="10"/>
      <c r="G353" s="10"/>
    </row>
    <row r="354" spans="1:7" ht="35.25" customHeight="1" x14ac:dyDescent="0.2">
      <c r="A354" s="57" t="s">
        <v>43</v>
      </c>
      <c r="B354" s="57"/>
      <c r="C354" s="57"/>
      <c r="D354" s="17">
        <v>310</v>
      </c>
      <c r="E354" s="10"/>
      <c r="F354" s="10"/>
      <c r="G354" s="10"/>
    </row>
    <row r="355" spans="1:7" ht="29.25" customHeight="1" x14ac:dyDescent="0.2">
      <c r="A355" s="58" t="s">
        <v>44</v>
      </c>
      <c r="B355" s="58"/>
      <c r="C355" s="58"/>
      <c r="D355" s="34">
        <v>320</v>
      </c>
      <c r="E355" s="32"/>
      <c r="F355" s="32"/>
      <c r="G355" s="32"/>
    </row>
    <row r="356" spans="1:7" ht="34.5" customHeight="1" x14ac:dyDescent="0.2">
      <c r="A356" s="58" t="s">
        <v>45</v>
      </c>
      <c r="B356" s="58"/>
      <c r="C356" s="58"/>
      <c r="D356" s="33">
        <v>330</v>
      </c>
      <c r="E356" s="32"/>
      <c r="F356" s="32"/>
      <c r="G356" s="32"/>
    </row>
    <row r="357" spans="1:7" ht="28.5" customHeight="1" x14ac:dyDescent="0.2">
      <c r="A357" s="57" t="s">
        <v>46</v>
      </c>
      <c r="B357" s="57"/>
      <c r="C357" s="57"/>
      <c r="D357" s="17">
        <v>340</v>
      </c>
      <c r="E357" s="10"/>
      <c r="F357" s="10"/>
      <c r="G357" s="10"/>
    </row>
    <row r="358" spans="1:7" ht="24" customHeight="1" x14ac:dyDescent="0.2">
      <c r="A358" s="71" t="s">
        <v>137</v>
      </c>
      <c r="B358" s="72"/>
      <c r="C358" s="73"/>
      <c r="D358" s="36"/>
      <c r="E358" s="10"/>
      <c r="F358" s="10"/>
      <c r="G358" s="10"/>
    </row>
    <row r="359" spans="1:7" s="20" customFormat="1" ht="50.25" customHeight="1" x14ac:dyDescent="0.2">
      <c r="A359" s="65" t="s">
        <v>159</v>
      </c>
      <c r="B359" s="66"/>
      <c r="C359" s="66"/>
      <c r="D359" s="66"/>
      <c r="E359" s="66"/>
      <c r="F359" s="66"/>
      <c r="G359" s="67"/>
    </row>
    <row r="360" spans="1:7" ht="30" customHeight="1" x14ac:dyDescent="0.2">
      <c r="A360" s="57" t="s">
        <v>25</v>
      </c>
      <c r="B360" s="57"/>
      <c r="C360" s="57"/>
      <c r="D360" s="9" t="s">
        <v>30</v>
      </c>
      <c r="E360" s="41">
        <v>32023.3</v>
      </c>
      <c r="F360" s="41">
        <f>E360</f>
        <v>32023.3</v>
      </c>
      <c r="G360" s="10"/>
    </row>
    <row r="361" spans="1:7" ht="99" customHeight="1" x14ac:dyDescent="0.2">
      <c r="A361" s="125" t="s">
        <v>160</v>
      </c>
      <c r="B361" s="125"/>
      <c r="C361" s="125"/>
      <c r="D361" s="9" t="s">
        <v>30</v>
      </c>
      <c r="E361" s="37">
        <f>E363+E364</f>
        <v>5509600</v>
      </c>
      <c r="F361" s="37">
        <f>E361</f>
        <v>5509600</v>
      </c>
      <c r="G361" s="10" t="s">
        <v>28</v>
      </c>
    </row>
    <row r="362" spans="1:7" ht="16.5" customHeight="1" x14ac:dyDescent="0.2">
      <c r="A362" s="57" t="s">
        <v>6</v>
      </c>
      <c r="B362" s="57"/>
      <c r="C362" s="57"/>
      <c r="D362" s="9" t="s">
        <v>30</v>
      </c>
      <c r="E362" s="37"/>
      <c r="F362" s="37"/>
      <c r="G362" s="10"/>
    </row>
    <row r="363" spans="1:7" ht="16.5" customHeight="1" x14ac:dyDescent="0.2">
      <c r="A363" s="74" t="s">
        <v>48</v>
      </c>
      <c r="B363" s="75"/>
      <c r="C363" s="76"/>
      <c r="D363" s="9" t="s">
        <v>30</v>
      </c>
      <c r="E363" s="37">
        <v>4909600</v>
      </c>
      <c r="F363" s="37">
        <f>E363</f>
        <v>4909600</v>
      </c>
      <c r="G363" s="10"/>
    </row>
    <row r="364" spans="1:7" ht="16.5" customHeight="1" x14ac:dyDescent="0.2">
      <c r="A364" s="74" t="s">
        <v>49</v>
      </c>
      <c r="B364" s="75"/>
      <c r="C364" s="76"/>
      <c r="D364" s="9" t="s">
        <v>30</v>
      </c>
      <c r="E364" s="37">
        <v>600000</v>
      </c>
      <c r="F364" s="37">
        <f>E364</f>
        <v>600000</v>
      </c>
      <c r="G364" s="10"/>
    </row>
    <row r="365" spans="1:7" ht="16.5" customHeight="1" x14ac:dyDescent="0.2">
      <c r="A365" s="59" t="s">
        <v>127</v>
      </c>
      <c r="B365" s="60"/>
      <c r="C365" s="97"/>
      <c r="D365" s="9" t="s">
        <v>30</v>
      </c>
      <c r="E365" s="37" t="s">
        <v>189</v>
      </c>
      <c r="F365" s="37"/>
      <c r="G365" s="10"/>
    </row>
    <row r="366" spans="1:7" ht="36" customHeight="1" x14ac:dyDescent="0.2">
      <c r="A366" s="57" t="s">
        <v>29</v>
      </c>
      <c r="B366" s="57"/>
      <c r="C366" s="57"/>
      <c r="D366" s="9" t="s">
        <v>30</v>
      </c>
      <c r="E366" s="37">
        <v>25073.3</v>
      </c>
      <c r="F366" s="37">
        <f>E366</f>
        <v>25073.3</v>
      </c>
      <c r="G366" s="10"/>
    </row>
    <row r="367" spans="1:7" s="20" customFormat="1" ht="13.5" customHeight="1" x14ac:dyDescent="0.2">
      <c r="A367" s="83" t="s">
        <v>7</v>
      </c>
      <c r="B367" s="83"/>
      <c r="C367" s="83"/>
      <c r="D367" s="12">
        <v>900</v>
      </c>
      <c r="E367" s="42">
        <f>E369+E372+E374+E389</f>
        <v>5741623.2999999998</v>
      </c>
      <c r="F367" s="42">
        <f>E367</f>
        <v>5741623.2999999998</v>
      </c>
      <c r="G367" s="19"/>
    </row>
    <row r="368" spans="1:7" ht="14.25" customHeight="1" x14ac:dyDescent="0.2">
      <c r="A368" s="57" t="s">
        <v>6</v>
      </c>
      <c r="B368" s="57"/>
      <c r="C368" s="57"/>
      <c r="D368" s="9"/>
      <c r="E368" s="37"/>
      <c r="F368" s="37"/>
      <c r="G368" s="10"/>
    </row>
    <row r="369" spans="1:8" ht="30" customHeight="1" x14ac:dyDescent="0.2">
      <c r="A369" s="84" t="s">
        <v>91</v>
      </c>
      <c r="B369" s="84"/>
      <c r="C369" s="84"/>
      <c r="D369" s="17">
        <v>210</v>
      </c>
      <c r="E369" s="37">
        <f>E371+E373</f>
        <v>3704190.3</v>
      </c>
      <c r="F369" s="37">
        <f>E369</f>
        <v>3704190.3</v>
      </c>
      <c r="G369" s="10"/>
      <c r="H369" s="51"/>
    </row>
    <row r="370" spans="1:8" ht="16.5" customHeight="1" x14ac:dyDescent="0.2">
      <c r="A370" s="59" t="s">
        <v>1</v>
      </c>
      <c r="B370" s="60"/>
      <c r="C370" s="60"/>
      <c r="D370" s="10"/>
      <c r="E370" s="37"/>
      <c r="F370" s="37"/>
      <c r="G370" s="10"/>
    </row>
    <row r="371" spans="1:8" ht="16.5" customHeight="1" x14ac:dyDescent="0.2">
      <c r="A371" s="57" t="s">
        <v>31</v>
      </c>
      <c r="B371" s="57"/>
      <c r="C371" s="57"/>
      <c r="D371" s="17">
        <v>211</v>
      </c>
      <c r="E371" s="37">
        <v>2852428.3</v>
      </c>
      <c r="F371" s="37">
        <f>E371</f>
        <v>2852428.3</v>
      </c>
      <c r="G371" s="10"/>
    </row>
    <row r="372" spans="1:8" ht="19.5" customHeight="1" x14ac:dyDescent="0.2">
      <c r="A372" s="64" t="s">
        <v>32</v>
      </c>
      <c r="B372" s="64"/>
      <c r="C372" s="64"/>
      <c r="D372" s="17">
        <v>212</v>
      </c>
      <c r="E372" s="37">
        <v>3000</v>
      </c>
      <c r="F372" s="37">
        <f>E372</f>
        <v>3000</v>
      </c>
      <c r="G372" s="10"/>
    </row>
    <row r="373" spans="1:8" ht="33.75" customHeight="1" x14ac:dyDescent="0.2">
      <c r="A373" s="57" t="s">
        <v>33</v>
      </c>
      <c r="B373" s="57"/>
      <c r="C373" s="57"/>
      <c r="D373" s="17">
        <v>213</v>
      </c>
      <c r="E373" s="37">
        <v>851762</v>
      </c>
      <c r="F373" s="37">
        <f>E373</f>
        <v>851762</v>
      </c>
      <c r="G373" s="10"/>
    </row>
    <row r="374" spans="1:8" ht="16.5" customHeight="1" x14ac:dyDescent="0.2">
      <c r="A374" s="57" t="s">
        <v>92</v>
      </c>
      <c r="B374" s="57"/>
      <c r="C374" s="57"/>
      <c r="D374" s="17">
        <v>220</v>
      </c>
      <c r="E374" s="37">
        <f>E376+E377+E378+E379+E380+E381+E388</f>
        <v>308050</v>
      </c>
      <c r="F374" s="37">
        <f>E374</f>
        <v>308050</v>
      </c>
      <c r="G374" s="10"/>
    </row>
    <row r="375" spans="1:8" ht="16.5" customHeight="1" x14ac:dyDescent="0.2">
      <c r="A375" s="59" t="s">
        <v>1</v>
      </c>
      <c r="B375" s="60"/>
      <c r="C375" s="60"/>
      <c r="D375" s="17"/>
      <c r="E375" s="37"/>
      <c r="F375" s="37"/>
      <c r="G375" s="10"/>
    </row>
    <row r="376" spans="1:8" ht="13.5" customHeight="1" x14ac:dyDescent="0.2">
      <c r="A376" s="57" t="s">
        <v>34</v>
      </c>
      <c r="B376" s="57"/>
      <c r="C376" s="57"/>
      <c r="D376" s="17">
        <v>221</v>
      </c>
      <c r="E376" s="37">
        <v>80000</v>
      </c>
      <c r="F376" s="37">
        <f t="shared" ref="F376:F381" si="0">E376</f>
        <v>80000</v>
      </c>
      <c r="G376" s="10"/>
    </row>
    <row r="377" spans="1:8" ht="15.75" customHeight="1" x14ac:dyDescent="0.2">
      <c r="A377" s="57" t="s">
        <v>35</v>
      </c>
      <c r="B377" s="57"/>
      <c r="C377" s="57"/>
      <c r="D377" s="17">
        <v>222</v>
      </c>
      <c r="E377" s="37">
        <v>0</v>
      </c>
      <c r="F377" s="37">
        <f t="shared" si="0"/>
        <v>0</v>
      </c>
      <c r="G377" s="10"/>
    </row>
    <row r="378" spans="1:8" ht="14.25" customHeight="1" x14ac:dyDescent="0.2">
      <c r="A378" s="57" t="s">
        <v>36</v>
      </c>
      <c r="B378" s="57"/>
      <c r="C378" s="57"/>
      <c r="D378" s="17">
        <v>223</v>
      </c>
      <c r="E378" s="37">
        <v>0</v>
      </c>
      <c r="F378" s="37">
        <f t="shared" si="0"/>
        <v>0</v>
      </c>
      <c r="G378" s="10"/>
    </row>
    <row r="379" spans="1:8" ht="30" customHeight="1" x14ac:dyDescent="0.2">
      <c r="A379" s="57" t="s">
        <v>37</v>
      </c>
      <c r="B379" s="57"/>
      <c r="C379" s="57"/>
      <c r="D379" s="17">
        <v>224</v>
      </c>
      <c r="E379" s="37">
        <v>0</v>
      </c>
      <c r="F379" s="37">
        <f t="shared" si="0"/>
        <v>0</v>
      </c>
      <c r="G379" s="10"/>
    </row>
    <row r="380" spans="1:8" ht="30.75" customHeight="1" x14ac:dyDescent="0.2">
      <c r="A380" s="57" t="s">
        <v>38</v>
      </c>
      <c r="B380" s="57"/>
      <c r="C380" s="57"/>
      <c r="D380" s="17">
        <v>225</v>
      </c>
      <c r="E380" s="37">
        <v>120000</v>
      </c>
      <c r="F380" s="37">
        <f t="shared" si="0"/>
        <v>120000</v>
      </c>
      <c r="G380" s="10"/>
    </row>
    <row r="381" spans="1:8" ht="15.75" customHeight="1" x14ac:dyDescent="0.2">
      <c r="A381" s="57" t="s">
        <v>39</v>
      </c>
      <c r="B381" s="57"/>
      <c r="C381" s="57"/>
      <c r="D381" s="17">
        <v>226</v>
      </c>
      <c r="E381" s="37">
        <v>93050</v>
      </c>
      <c r="F381" s="37">
        <f t="shared" si="0"/>
        <v>93050</v>
      </c>
      <c r="G381" s="10"/>
    </row>
    <row r="382" spans="1:8" ht="32.25" customHeight="1" x14ac:dyDescent="0.2">
      <c r="A382" s="57" t="s">
        <v>93</v>
      </c>
      <c r="B382" s="57"/>
      <c r="C382" s="57"/>
      <c r="D382" s="17">
        <v>240</v>
      </c>
      <c r="E382" s="37"/>
      <c r="F382" s="37"/>
      <c r="G382" s="10"/>
    </row>
    <row r="383" spans="1:8" ht="12.75" customHeight="1" x14ac:dyDescent="0.2">
      <c r="A383" s="59" t="s">
        <v>1</v>
      </c>
      <c r="B383" s="60"/>
      <c r="C383" s="60"/>
      <c r="D383" s="17"/>
      <c r="E383" s="37"/>
      <c r="F383" s="37"/>
      <c r="G383" s="10"/>
    </row>
    <row r="384" spans="1:8" ht="48.75" customHeight="1" x14ac:dyDescent="0.2">
      <c r="A384" s="57" t="s">
        <v>40</v>
      </c>
      <c r="B384" s="57"/>
      <c r="C384" s="57"/>
      <c r="D384" s="17">
        <v>241</v>
      </c>
      <c r="E384" s="37"/>
      <c r="F384" s="37"/>
      <c r="G384" s="10"/>
    </row>
    <row r="385" spans="1:7" ht="18" customHeight="1" x14ac:dyDescent="0.2">
      <c r="A385" s="57" t="s">
        <v>94</v>
      </c>
      <c r="B385" s="57"/>
      <c r="C385" s="57"/>
      <c r="D385" s="17">
        <v>260</v>
      </c>
      <c r="E385" s="37"/>
      <c r="F385" s="37"/>
      <c r="G385" s="10"/>
    </row>
    <row r="386" spans="1:7" ht="15" customHeight="1" x14ac:dyDescent="0.2">
      <c r="A386" s="59" t="s">
        <v>1</v>
      </c>
      <c r="B386" s="60"/>
      <c r="C386" s="60"/>
      <c r="D386" s="17"/>
      <c r="E386" s="37"/>
      <c r="F386" s="37"/>
      <c r="G386" s="10"/>
    </row>
    <row r="387" spans="1:7" ht="34.5" customHeight="1" x14ac:dyDescent="0.2">
      <c r="A387" s="57" t="s">
        <v>41</v>
      </c>
      <c r="B387" s="57"/>
      <c r="C387" s="57"/>
      <c r="D387" s="17">
        <v>262</v>
      </c>
      <c r="E387" s="37"/>
      <c r="F387" s="37"/>
      <c r="G387" s="10"/>
    </row>
    <row r="388" spans="1:7" ht="19.5" customHeight="1" x14ac:dyDescent="0.2">
      <c r="A388" s="57" t="s">
        <v>42</v>
      </c>
      <c r="B388" s="57"/>
      <c r="C388" s="57"/>
      <c r="D388" s="17">
        <v>290</v>
      </c>
      <c r="E388" s="37">
        <v>15000</v>
      </c>
      <c r="F388" s="37">
        <f>E388</f>
        <v>15000</v>
      </c>
      <c r="G388" s="10"/>
    </row>
    <row r="389" spans="1:7" ht="30.75" customHeight="1" x14ac:dyDescent="0.2">
      <c r="A389" s="57" t="s">
        <v>95</v>
      </c>
      <c r="B389" s="57"/>
      <c r="C389" s="57"/>
      <c r="D389" s="17">
        <v>300</v>
      </c>
      <c r="E389" s="41">
        <f>E391+E394</f>
        <v>1726383</v>
      </c>
      <c r="F389" s="41">
        <f>E389</f>
        <v>1726383</v>
      </c>
      <c r="G389" s="10"/>
    </row>
    <row r="390" spans="1:7" ht="15.75" customHeight="1" x14ac:dyDescent="0.2">
      <c r="A390" s="59" t="s">
        <v>1</v>
      </c>
      <c r="B390" s="60"/>
      <c r="C390" s="60"/>
      <c r="D390" s="17"/>
      <c r="E390" s="37"/>
      <c r="F390" s="37"/>
      <c r="G390" s="10"/>
    </row>
    <row r="391" spans="1:7" ht="35.25" customHeight="1" x14ac:dyDescent="0.2">
      <c r="A391" s="57" t="s">
        <v>43</v>
      </c>
      <c r="B391" s="57"/>
      <c r="C391" s="57"/>
      <c r="D391" s="17">
        <v>310</v>
      </c>
      <c r="E391" s="37">
        <v>30000</v>
      </c>
      <c r="F391" s="37">
        <f>E391</f>
        <v>30000</v>
      </c>
      <c r="G391" s="10"/>
    </row>
    <row r="392" spans="1:7" ht="38.25" customHeight="1" x14ac:dyDescent="0.2">
      <c r="A392" s="58" t="s">
        <v>44</v>
      </c>
      <c r="B392" s="58"/>
      <c r="C392" s="58"/>
      <c r="D392" s="34">
        <v>320</v>
      </c>
      <c r="E392" s="38"/>
      <c r="F392" s="38"/>
      <c r="G392" s="32"/>
    </row>
    <row r="393" spans="1:7" ht="34.5" customHeight="1" x14ac:dyDescent="0.2">
      <c r="A393" s="58" t="s">
        <v>45</v>
      </c>
      <c r="B393" s="58"/>
      <c r="C393" s="58"/>
      <c r="D393" s="33">
        <v>330</v>
      </c>
      <c r="E393" s="38"/>
      <c r="F393" s="38"/>
      <c r="G393" s="32"/>
    </row>
    <row r="394" spans="1:7" ht="28.5" customHeight="1" x14ac:dyDescent="0.2">
      <c r="A394" s="57" t="s">
        <v>46</v>
      </c>
      <c r="B394" s="57"/>
      <c r="C394" s="57"/>
      <c r="D394" s="17">
        <v>340</v>
      </c>
      <c r="E394" s="41">
        <v>1696383</v>
      </c>
      <c r="F394" s="41">
        <f>E394</f>
        <v>1696383</v>
      </c>
      <c r="G394" s="10"/>
    </row>
    <row r="395" spans="1:7" s="20" customFormat="1" ht="18.75" customHeight="1" x14ac:dyDescent="0.2">
      <c r="A395" s="65"/>
      <c r="B395" s="66"/>
      <c r="C395" s="66"/>
      <c r="D395" s="66"/>
      <c r="E395" s="66"/>
      <c r="F395" s="66"/>
      <c r="G395" s="67"/>
    </row>
    <row r="396" spans="1:7" ht="30" customHeight="1" x14ac:dyDescent="0.2">
      <c r="A396" s="57" t="s">
        <v>25</v>
      </c>
      <c r="B396" s="57"/>
      <c r="C396" s="57"/>
      <c r="D396" s="9" t="s">
        <v>30</v>
      </c>
      <c r="E396" s="10"/>
      <c r="F396" s="10"/>
      <c r="G396" s="10"/>
    </row>
    <row r="397" spans="1:7" ht="33" customHeight="1" x14ac:dyDescent="0.2">
      <c r="A397" s="83" t="s">
        <v>50</v>
      </c>
      <c r="B397" s="83"/>
      <c r="C397" s="83"/>
      <c r="D397" s="9" t="s">
        <v>30</v>
      </c>
      <c r="E397" s="46">
        <f>E399</f>
        <v>200000</v>
      </c>
      <c r="F397" s="46">
        <f>F399</f>
        <v>200000</v>
      </c>
      <c r="G397" s="10"/>
    </row>
    <row r="398" spans="1:7" ht="15" customHeight="1" x14ac:dyDescent="0.2">
      <c r="A398" s="79" t="s">
        <v>6</v>
      </c>
      <c r="B398" s="54"/>
      <c r="C398" s="80"/>
      <c r="D398" s="31" t="s">
        <v>30</v>
      </c>
      <c r="E398" s="47"/>
      <c r="F398" s="47"/>
      <c r="G398" s="32"/>
    </row>
    <row r="399" spans="1:7" ht="18" customHeight="1" x14ac:dyDescent="0.2">
      <c r="A399" s="74" t="s">
        <v>129</v>
      </c>
      <c r="B399" s="75"/>
      <c r="C399" s="76"/>
      <c r="D399" s="31" t="s">
        <v>30</v>
      </c>
      <c r="E399" s="45">
        <v>200000</v>
      </c>
      <c r="F399" s="45">
        <f>E399</f>
        <v>200000</v>
      </c>
      <c r="G399" s="10"/>
    </row>
    <row r="400" spans="1:7" ht="18" customHeight="1" x14ac:dyDescent="0.2">
      <c r="A400" s="74" t="s">
        <v>130</v>
      </c>
      <c r="B400" s="75"/>
      <c r="C400" s="76"/>
      <c r="D400" s="31" t="s">
        <v>30</v>
      </c>
      <c r="E400" s="45"/>
      <c r="F400" s="45"/>
      <c r="G400" s="10"/>
    </row>
    <row r="401" spans="1:7" ht="18" customHeight="1" x14ac:dyDescent="0.2">
      <c r="A401" s="74" t="s">
        <v>127</v>
      </c>
      <c r="B401" s="75"/>
      <c r="C401" s="76"/>
      <c r="D401" s="31" t="s">
        <v>30</v>
      </c>
      <c r="E401" s="45"/>
      <c r="F401" s="45"/>
      <c r="G401" s="10"/>
    </row>
    <row r="402" spans="1:7" ht="36" customHeight="1" x14ac:dyDescent="0.2">
      <c r="A402" s="57" t="s">
        <v>29</v>
      </c>
      <c r="B402" s="57"/>
      <c r="C402" s="57"/>
      <c r="D402" s="9" t="s">
        <v>30</v>
      </c>
      <c r="E402" s="45">
        <v>0</v>
      </c>
      <c r="F402" s="45">
        <v>0</v>
      </c>
      <c r="G402" s="10"/>
    </row>
    <row r="403" spans="1:7" s="20" customFormat="1" ht="13.5" customHeight="1" x14ac:dyDescent="0.2">
      <c r="A403" s="83" t="s">
        <v>7</v>
      </c>
      <c r="B403" s="83"/>
      <c r="C403" s="83"/>
      <c r="D403" s="12">
        <v>900</v>
      </c>
      <c r="E403" s="46">
        <f>E405+E410+E425</f>
        <v>200000</v>
      </c>
      <c r="F403" s="46">
        <f>E403</f>
        <v>200000</v>
      </c>
      <c r="G403" s="19"/>
    </row>
    <row r="404" spans="1:7" ht="14.25" customHeight="1" x14ac:dyDescent="0.2">
      <c r="A404" s="57" t="s">
        <v>6</v>
      </c>
      <c r="B404" s="57"/>
      <c r="C404" s="57"/>
      <c r="D404" s="9"/>
      <c r="E404" s="45"/>
      <c r="F404" s="45"/>
      <c r="G404" s="10"/>
    </row>
    <row r="405" spans="1:7" ht="30" customHeight="1" x14ac:dyDescent="0.2">
      <c r="A405" s="84" t="s">
        <v>91</v>
      </c>
      <c r="B405" s="84"/>
      <c r="C405" s="84"/>
      <c r="D405" s="17">
        <v>210</v>
      </c>
      <c r="E405" s="45"/>
      <c r="F405" s="45">
        <f>E405</f>
        <v>0</v>
      </c>
      <c r="G405" s="10"/>
    </row>
    <row r="406" spans="1:7" ht="16.5" customHeight="1" x14ac:dyDescent="0.2">
      <c r="A406" s="59" t="s">
        <v>1</v>
      </c>
      <c r="B406" s="60"/>
      <c r="C406" s="60"/>
      <c r="D406" s="10"/>
      <c r="E406" s="45"/>
      <c r="F406" s="45"/>
      <c r="G406" s="10"/>
    </row>
    <row r="407" spans="1:7" ht="16.5" customHeight="1" x14ac:dyDescent="0.2">
      <c r="A407" s="57" t="s">
        <v>31</v>
      </c>
      <c r="B407" s="57"/>
      <c r="C407" s="57"/>
      <c r="D407" s="17">
        <v>211</v>
      </c>
      <c r="E407" s="45"/>
      <c r="F407" s="45"/>
      <c r="G407" s="10"/>
    </row>
    <row r="408" spans="1:7" ht="19.5" customHeight="1" x14ac:dyDescent="0.2">
      <c r="A408" s="64" t="s">
        <v>32</v>
      </c>
      <c r="B408" s="64"/>
      <c r="C408" s="64"/>
      <c r="D408" s="17">
        <v>212</v>
      </c>
      <c r="E408" s="45"/>
      <c r="F408" s="45"/>
      <c r="G408" s="10"/>
    </row>
    <row r="409" spans="1:7" ht="33.75" customHeight="1" x14ac:dyDescent="0.2">
      <c r="A409" s="57" t="s">
        <v>33</v>
      </c>
      <c r="B409" s="57"/>
      <c r="C409" s="57"/>
      <c r="D409" s="17">
        <v>213</v>
      </c>
      <c r="E409" s="45"/>
      <c r="F409" s="45"/>
      <c r="G409" s="10"/>
    </row>
    <row r="410" spans="1:7" ht="16.5" customHeight="1" x14ac:dyDescent="0.2">
      <c r="A410" s="57" t="s">
        <v>92</v>
      </c>
      <c r="B410" s="57"/>
      <c r="C410" s="57"/>
      <c r="D410" s="17">
        <v>220</v>
      </c>
      <c r="E410" s="48"/>
      <c r="F410" s="48"/>
      <c r="G410" s="10"/>
    </row>
    <row r="411" spans="1:7" ht="16.5" customHeight="1" x14ac:dyDescent="0.2">
      <c r="A411" s="59" t="s">
        <v>1</v>
      </c>
      <c r="B411" s="60"/>
      <c r="C411" s="60"/>
      <c r="D411" s="17"/>
      <c r="E411" s="45"/>
      <c r="F411" s="45"/>
      <c r="G411" s="10"/>
    </row>
    <row r="412" spans="1:7" ht="13.5" customHeight="1" x14ac:dyDescent="0.2">
      <c r="A412" s="57" t="s">
        <v>34</v>
      </c>
      <c r="B412" s="57"/>
      <c r="C412" s="57"/>
      <c r="D412" s="17">
        <v>221</v>
      </c>
      <c r="E412" s="45">
        <v>0</v>
      </c>
      <c r="F412" s="45">
        <v>0</v>
      </c>
      <c r="G412" s="10"/>
    </row>
    <row r="413" spans="1:7" ht="15.75" customHeight="1" x14ac:dyDescent="0.2">
      <c r="A413" s="57" t="s">
        <v>35</v>
      </c>
      <c r="B413" s="57"/>
      <c r="C413" s="57"/>
      <c r="D413" s="17">
        <v>222</v>
      </c>
      <c r="E413" s="45"/>
      <c r="F413" s="45"/>
      <c r="G413" s="10"/>
    </row>
    <row r="414" spans="1:7" ht="14.25" customHeight="1" x14ac:dyDescent="0.2">
      <c r="A414" s="57" t="s">
        <v>36</v>
      </c>
      <c r="B414" s="57"/>
      <c r="C414" s="57"/>
      <c r="D414" s="17">
        <v>223</v>
      </c>
      <c r="E414" s="48"/>
      <c r="F414" s="48"/>
      <c r="G414" s="10"/>
    </row>
    <row r="415" spans="1:7" ht="30" customHeight="1" x14ac:dyDescent="0.2">
      <c r="A415" s="57" t="s">
        <v>37</v>
      </c>
      <c r="B415" s="57"/>
      <c r="C415" s="57"/>
      <c r="D415" s="17">
        <v>224</v>
      </c>
      <c r="E415" s="45"/>
      <c r="F415" s="45"/>
      <c r="G415" s="10"/>
    </row>
    <row r="416" spans="1:7" ht="30.75" customHeight="1" x14ac:dyDescent="0.2">
      <c r="A416" s="77" t="s">
        <v>38</v>
      </c>
      <c r="B416" s="77"/>
      <c r="C416" s="77"/>
      <c r="D416" s="17">
        <v>225</v>
      </c>
      <c r="E416" s="45"/>
      <c r="F416" s="45"/>
      <c r="G416" s="10"/>
    </row>
    <row r="417" spans="1:7" ht="15.75" customHeight="1" x14ac:dyDescent="0.2">
      <c r="A417" s="77" t="s">
        <v>39</v>
      </c>
      <c r="B417" s="77"/>
      <c r="C417" s="77"/>
      <c r="D417" s="17">
        <v>226</v>
      </c>
      <c r="E417" s="45"/>
      <c r="F417" s="45"/>
      <c r="G417" s="10"/>
    </row>
    <row r="418" spans="1:7" ht="32.25" customHeight="1" x14ac:dyDescent="0.2">
      <c r="A418" s="77" t="s">
        <v>93</v>
      </c>
      <c r="B418" s="77"/>
      <c r="C418" s="77"/>
      <c r="D418" s="17">
        <v>240</v>
      </c>
      <c r="E418" s="45"/>
      <c r="F418" s="45"/>
      <c r="G418" s="10"/>
    </row>
    <row r="419" spans="1:7" ht="15" customHeight="1" x14ac:dyDescent="0.2">
      <c r="A419" s="81" t="s">
        <v>1</v>
      </c>
      <c r="B419" s="82"/>
      <c r="C419" s="82"/>
      <c r="D419" s="17"/>
      <c r="E419" s="45"/>
      <c r="F419" s="45"/>
      <c r="G419" s="10"/>
    </row>
    <row r="420" spans="1:7" ht="48.75" customHeight="1" x14ac:dyDescent="0.2">
      <c r="A420" s="77" t="s">
        <v>40</v>
      </c>
      <c r="B420" s="77"/>
      <c r="C420" s="77"/>
      <c r="D420" s="17">
        <v>241</v>
      </c>
      <c r="E420" s="45"/>
      <c r="F420" s="45"/>
      <c r="G420" s="10"/>
    </row>
    <row r="421" spans="1:7" ht="19.5" customHeight="1" x14ac:dyDescent="0.2">
      <c r="A421" s="77" t="s">
        <v>94</v>
      </c>
      <c r="B421" s="77"/>
      <c r="C421" s="77"/>
      <c r="D421" s="17">
        <v>260</v>
      </c>
      <c r="E421" s="45"/>
      <c r="F421" s="45"/>
      <c r="G421" s="10"/>
    </row>
    <row r="422" spans="1:7" ht="13.5" customHeight="1" x14ac:dyDescent="0.2">
      <c r="A422" s="81" t="s">
        <v>1</v>
      </c>
      <c r="B422" s="82"/>
      <c r="C422" s="82"/>
      <c r="D422" s="17"/>
      <c r="E422" s="45"/>
      <c r="F422" s="45"/>
      <c r="G422" s="10"/>
    </row>
    <row r="423" spans="1:7" ht="34.5" customHeight="1" x14ac:dyDescent="0.2">
      <c r="A423" s="77" t="s">
        <v>41</v>
      </c>
      <c r="B423" s="77"/>
      <c r="C423" s="77"/>
      <c r="D423" s="17">
        <v>262</v>
      </c>
      <c r="E423" s="45"/>
      <c r="F423" s="45"/>
      <c r="G423" s="10"/>
    </row>
    <row r="424" spans="1:7" ht="19.5" customHeight="1" x14ac:dyDescent="0.2">
      <c r="A424" s="77" t="s">
        <v>42</v>
      </c>
      <c r="B424" s="77"/>
      <c r="C424" s="77"/>
      <c r="D424" s="17">
        <v>290</v>
      </c>
      <c r="E424" s="45"/>
      <c r="F424" s="45"/>
      <c r="G424" s="10"/>
    </row>
    <row r="425" spans="1:7" ht="30.75" customHeight="1" x14ac:dyDescent="0.2">
      <c r="A425" s="77" t="s">
        <v>95</v>
      </c>
      <c r="B425" s="77"/>
      <c r="C425" s="77"/>
      <c r="D425" s="17">
        <v>300</v>
      </c>
      <c r="E425" s="48">
        <f>E430</f>
        <v>200000</v>
      </c>
      <c r="F425" s="48">
        <f>E425</f>
        <v>200000</v>
      </c>
      <c r="G425" s="10"/>
    </row>
    <row r="426" spans="1:7" ht="20.25" customHeight="1" x14ac:dyDescent="0.2">
      <c r="A426" s="81" t="s">
        <v>1</v>
      </c>
      <c r="B426" s="82"/>
      <c r="C426" s="82"/>
      <c r="D426" s="17"/>
      <c r="E426" s="45"/>
      <c r="F426" s="45"/>
      <c r="G426" s="10"/>
    </row>
    <row r="427" spans="1:7" ht="30.75" customHeight="1" x14ac:dyDescent="0.2">
      <c r="A427" s="77" t="s">
        <v>43</v>
      </c>
      <c r="B427" s="77"/>
      <c r="C427" s="77"/>
      <c r="D427" s="17">
        <v>310</v>
      </c>
      <c r="E427" s="45"/>
      <c r="F427" s="45">
        <f>E427</f>
        <v>0</v>
      </c>
      <c r="G427" s="10"/>
    </row>
    <row r="428" spans="1:7" ht="30.75" customHeight="1" x14ac:dyDescent="0.2">
      <c r="A428" s="78" t="s">
        <v>44</v>
      </c>
      <c r="B428" s="78"/>
      <c r="C428" s="78"/>
      <c r="D428" s="34">
        <v>320</v>
      </c>
      <c r="E428" s="47"/>
      <c r="F428" s="47"/>
      <c r="G428" s="32"/>
    </row>
    <row r="429" spans="1:7" ht="34.5" customHeight="1" x14ac:dyDescent="0.2">
      <c r="A429" s="78" t="s">
        <v>45</v>
      </c>
      <c r="B429" s="78"/>
      <c r="C429" s="78"/>
      <c r="D429" s="33">
        <v>330</v>
      </c>
      <c r="E429" s="47"/>
      <c r="F429" s="47"/>
      <c r="G429" s="32"/>
    </row>
    <row r="430" spans="1:7" ht="28.5" customHeight="1" x14ac:dyDescent="0.2">
      <c r="A430" s="77" t="s">
        <v>46</v>
      </c>
      <c r="B430" s="77"/>
      <c r="C430" s="77"/>
      <c r="D430" s="17">
        <v>340</v>
      </c>
      <c r="E430" s="48">
        <v>200000</v>
      </c>
      <c r="F430" s="48">
        <f>E430</f>
        <v>200000</v>
      </c>
      <c r="G430" s="10"/>
    </row>
    <row r="431" spans="1:7" ht="33.75" hidden="1" customHeight="1" x14ac:dyDescent="0.2">
      <c r="A431" s="57" t="s">
        <v>96</v>
      </c>
      <c r="B431" s="57"/>
      <c r="C431" s="57"/>
      <c r="D431" s="17">
        <v>500</v>
      </c>
      <c r="E431" s="10"/>
      <c r="F431" s="10"/>
      <c r="G431" s="10"/>
    </row>
    <row r="432" spans="1:7" ht="20.25" hidden="1" customHeight="1" x14ac:dyDescent="0.2">
      <c r="A432" s="59" t="s">
        <v>1</v>
      </c>
      <c r="B432" s="60"/>
      <c r="C432" s="60"/>
      <c r="D432" s="17"/>
      <c r="E432" s="10"/>
      <c r="F432" s="10"/>
      <c r="G432" s="10"/>
    </row>
    <row r="433" spans="1:7" ht="30.75" hidden="1" customHeight="1" x14ac:dyDescent="0.2">
      <c r="A433" s="74" t="s">
        <v>53</v>
      </c>
      <c r="B433" s="75"/>
      <c r="C433" s="76"/>
      <c r="D433" s="17">
        <v>520</v>
      </c>
      <c r="E433" s="10"/>
      <c r="F433" s="10"/>
      <c r="G433" s="10"/>
    </row>
    <row r="434" spans="1:7" ht="30.75" hidden="1" customHeight="1" x14ac:dyDescent="0.2">
      <c r="A434" s="74" t="s">
        <v>47</v>
      </c>
      <c r="B434" s="75"/>
      <c r="C434" s="76"/>
      <c r="D434" s="17">
        <v>530</v>
      </c>
      <c r="E434" s="40"/>
      <c r="F434" s="40"/>
      <c r="G434" s="40"/>
    </row>
    <row r="435" spans="1:7" ht="28.5" customHeight="1" x14ac:dyDescent="0.2">
      <c r="A435" s="8"/>
      <c r="B435" s="8"/>
      <c r="C435" s="8"/>
      <c r="D435" s="1"/>
      <c r="E435" s="8"/>
      <c r="F435" s="8"/>
      <c r="G435" s="8"/>
    </row>
    <row r="436" spans="1:7" ht="29.25" customHeight="1" x14ac:dyDescent="0.2">
      <c r="A436" s="87" t="s">
        <v>161</v>
      </c>
      <c r="B436" s="87"/>
      <c r="C436" s="87"/>
      <c r="D436" s="87"/>
      <c r="E436" s="11"/>
      <c r="F436" s="54" t="s">
        <v>191</v>
      </c>
      <c r="G436" s="54"/>
    </row>
    <row r="437" spans="1:7" ht="29.25" customHeight="1" x14ac:dyDescent="0.2">
      <c r="A437" s="87" t="s">
        <v>98</v>
      </c>
      <c r="B437" s="87"/>
      <c r="C437" s="87"/>
      <c r="D437" s="4"/>
      <c r="E437" s="21" t="s">
        <v>12</v>
      </c>
      <c r="F437" s="96" t="s">
        <v>11</v>
      </c>
      <c r="G437" s="96"/>
    </row>
    <row r="438" spans="1:7" ht="31.5" customHeight="1" x14ac:dyDescent="0.2">
      <c r="A438" s="87" t="s">
        <v>116</v>
      </c>
      <c r="B438" s="87"/>
      <c r="C438" s="87"/>
      <c r="D438" s="87"/>
      <c r="E438" s="22"/>
      <c r="F438" s="54" t="s">
        <v>188</v>
      </c>
      <c r="G438" s="54"/>
    </row>
    <row r="439" spans="1:7" x14ac:dyDescent="0.2">
      <c r="E439" s="15" t="s">
        <v>12</v>
      </c>
      <c r="F439" s="96" t="s">
        <v>11</v>
      </c>
      <c r="G439" s="96"/>
    </row>
    <row r="440" spans="1:7" ht="23.25" customHeight="1" x14ac:dyDescent="0.2">
      <c r="A440" s="87" t="s">
        <v>97</v>
      </c>
      <c r="B440" s="87"/>
      <c r="C440" s="87"/>
      <c r="D440" s="87"/>
      <c r="E440" s="22"/>
      <c r="F440" s="54" t="s">
        <v>188</v>
      </c>
      <c r="G440" s="54"/>
    </row>
    <row r="441" spans="1:7" ht="30" customHeight="1" x14ac:dyDescent="0.2">
      <c r="A441" s="87" t="s">
        <v>190</v>
      </c>
      <c r="B441" s="87"/>
      <c r="E441" s="15" t="s">
        <v>12</v>
      </c>
      <c r="F441" s="96" t="s">
        <v>11</v>
      </c>
      <c r="G441" s="96"/>
    </row>
    <row r="443" spans="1:7" x14ac:dyDescent="0.2">
      <c r="A443" s="95" t="s">
        <v>197</v>
      </c>
      <c r="B443" s="95"/>
      <c r="C443" s="95"/>
    </row>
  </sheetData>
  <mergeCells count="506">
    <mergeCell ref="A388:C388"/>
    <mergeCell ref="A389:C389"/>
    <mergeCell ref="A368:C368"/>
    <mergeCell ref="A384:C384"/>
    <mergeCell ref="A385:C385"/>
    <mergeCell ref="A386:C386"/>
    <mergeCell ref="A387:C387"/>
    <mergeCell ref="A382:C382"/>
    <mergeCell ref="A376:C376"/>
    <mergeCell ref="A154:C154"/>
    <mergeCell ref="A168:C168"/>
    <mergeCell ref="A155:C155"/>
    <mergeCell ref="A160:C160"/>
    <mergeCell ref="A162:C162"/>
    <mergeCell ref="A161:C161"/>
    <mergeCell ref="A167:C167"/>
    <mergeCell ref="A365:C365"/>
    <mergeCell ref="A366:C366"/>
    <mergeCell ref="A367:C367"/>
    <mergeCell ref="A369:C369"/>
    <mergeCell ref="A176:C176"/>
    <mergeCell ref="A171:C171"/>
    <mergeCell ref="A175:C175"/>
    <mergeCell ref="A177:C177"/>
    <mergeCell ref="A364:C364"/>
    <mergeCell ref="A357:C357"/>
    <mergeCell ref="A358:C358"/>
    <mergeCell ref="A359:G359"/>
    <mergeCell ref="A360:C360"/>
    <mergeCell ref="A361:C361"/>
    <mergeCell ref="A362:C362"/>
    <mergeCell ref="A363:C363"/>
    <mergeCell ref="A289:C289"/>
    <mergeCell ref="A290:C290"/>
    <mergeCell ref="A291:C291"/>
    <mergeCell ref="A292:C292"/>
    <mergeCell ref="A293:C293"/>
    <mergeCell ref="A294:G294"/>
    <mergeCell ref="A351:C351"/>
    <mergeCell ref="A352:C352"/>
    <mergeCell ref="A342:C342"/>
    <mergeCell ref="A356:C356"/>
    <mergeCell ref="A345:C345"/>
    <mergeCell ref="A346:C346"/>
    <mergeCell ref="A347:C347"/>
    <mergeCell ref="A348:C348"/>
    <mergeCell ref="A349:C349"/>
    <mergeCell ref="A350:C350"/>
    <mergeCell ref="A355:C355"/>
    <mergeCell ref="A353:C353"/>
    <mergeCell ref="A336:C336"/>
    <mergeCell ref="A337:C337"/>
    <mergeCell ref="A354:C354"/>
    <mergeCell ref="A343:C343"/>
    <mergeCell ref="A344:C344"/>
    <mergeCell ref="A338:C338"/>
    <mergeCell ref="A339:C339"/>
    <mergeCell ref="A340:C340"/>
    <mergeCell ref="A333:C333"/>
    <mergeCell ref="A316:C316"/>
    <mergeCell ref="A317:C317"/>
    <mergeCell ref="A318:C318"/>
    <mergeCell ref="A319:C319"/>
    <mergeCell ref="A332:C332"/>
    <mergeCell ref="A330:C330"/>
    <mergeCell ref="A300:C300"/>
    <mergeCell ref="A304:C304"/>
    <mergeCell ref="A303:C303"/>
    <mergeCell ref="A296:C296"/>
    <mergeCell ref="A302:C302"/>
    <mergeCell ref="A301:C301"/>
    <mergeCell ref="A297:C297"/>
    <mergeCell ref="A295:C295"/>
    <mergeCell ref="A299:C299"/>
    <mergeCell ref="A298:C298"/>
    <mergeCell ref="F131:G131"/>
    <mergeCell ref="A287:C287"/>
    <mergeCell ref="A288:C288"/>
    <mergeCell ref="A282:C282"/>
    <mergeCell ref="A283:C283"/>
    <mergeCell ref="A284:C284"/>
    <mergeCell ref="A285:C285"/>
    <mergeCell ref="A286:C286"/>
    <mergeCell ref="A148:C148"/>
    <mergeCell ref="A200:C200"/>
    <mergeCell ref="F111:G111"/>
    <mergeCell ref="A132:E132"/>
    <mergeCell ref="D136:D137"/>
    <mergeCell ref="F132:G132"/>
    <mergeCell ref="F130:G130"/>
    <mergeCell ref="A136:C137"/>
    <mergeCell ref="A133:E133"/>
    <mergeCell ref="F116:G116"/>
    <mergeCell ref="A121:E121"/>
    <mergeCell ref="A130:E130"/>
    <mergeCell ref="A131:E131"/>
    <mergeCell ref="A127:E127"/>
    <mergeCell ref="A125:E125"/>
    <mergeCell ref="A122:E122"/>
    <mergeCell ref="A123:E123"/>
    <mergeCell ref="F106:G106"/>
    <mergeCell ref="F107:G107"/>
    <mergeCell ref="F101:G101"/>
    <mergeCell ref="F104:G104"/>
    <mergeCell ref="F114:G114"/>
    <mergeCell ref="F112:G112"/>
    <mergeCell ref="F113:G113"/>
    <mergeCell ref="F102:G102"/>
    <mergeCell ref="F103:G103"/>
    <mergeCell ref="A102:E102"/>
    <mergeCell ref="A101:E101"/>
    <mergeCell ref="A98:E98"/>
    <mergeCell ref="A109:E109"/>
    <mergeCell ref="F109:G109"/>
    <mergeCell ref="A106:E106"/>
    <mergeCell ref="A103:E103"/>
    <mergeCell ref="F108:G108"/>
    <mergeCell ref="A94:E94"/>
    <mergeCell ref="F95:G95"/>
    <mergeCell ref="F96:G96"/>
    <mergeCell ref="F91:G91"/>
    <mergeCell ref="F92:G92"/>
    <mergeCell ref="F89:G89"/>
    <mergeCell ref="A93:E93"/>
    <mergeCell ref="F90:G90"/>
    <mergeCell ref="A87:E87"/>
    <mergeCell ref="A116:E116"/>
    <mergeCell ref="F117:G117"/>
    <mergeCell ref="F115:G115"/>
    <mergeCell ref="A119:E119"/>
    <mergeCell ref="F118:G118"/>
    <mergeCell ref="A117:E117"/>
    <mergeCell ref="A115:E115"/>
    <mergeCell ref="A118:E118"/>
    <mergeCell ref="A88:E88"/>
    <mergeCell ref="A86:E86"/>
    <mergeCell ref="F69:G69"/>
    <mergeCell ref="A96:E96"/>
    <mergeCell ref="A97:E97"/>
    <mergeCell ref="A95:E95"/>
    <mergeCell ref="F83:G83"/>
    <mergeCell ref="F85:G85"/>
    <mergeCell ref="F72:G72"/>
    <mergeCell ref="A75:E75"/>
    <mergeCell ref="F84:G84"/>
    <mergeCell ref="A67:E67"/>
    <mergeCell ref="F86:G86"/>
    <mergeCell ref="A114:E114"/>
    <mergeCell ref="A100:E100"/>
    <mergeCell ref="F87:G87"/>
    <mergeCell ref="F88:G88"/>
    <mergeCell ref="A89:E89"/>
    <mergeCell ref="A99:E99"/>
    <mergeCell ref="A110:E110"/>
    <mergeCell ref="A104:E104"/>
    <mergeCell ref="F64:G64"/>
    <mergeCell ref="A61:E61"/>
    <mergeCell ref="F63:G63"/>
    <mergeCell ref="A63:E63"/>
    <mergeCell ref="F66:G66"/>
    <mergeCell ref="F65:G65"/>
    <mergeCell ref="F61:G61"/>
    <mergeCell ref="A49:G49"/>
    <mergeCell ref="A76:E76"/>
    <mergeCell ref="A73:E73"/>
    <mergeCell ref="A68:E68"/>
    <mergeCell ref="A69:E69"/>
    <mergeCell ref="A71:E71"/>
    <mergeCell ref="A60:G60"/>
    <mergeCell ref="F68:G68"/>
    <mergeCell ref="A66:E66"/>
    <mergeCell ref="A4:C4"/>
    <mergeCell ref="B6:C6"/>
    <mergeCell ref="D24:E26"/>
    <mergeCell ref="A29:G29"/>
    <mergeCell ref="A31:G31"/>
    <mergeCell ref="F62:G62"/>
    <mergeCell ref="A33:G33"/>
    <mergeCell ref="A59:G59"/>
    <mergeCell ref="A62:E62"/>
    <mergeCell ref="A40:G40"/>
    <mergeCell ref="A20:C20"/>
    <mergeCell ref="A21:C23"/>
    <mergeCell ref="A24:C27"/>
    <mergeCell ref="A9:G9"/>
    <mergeCell ref="E1:G1"/>
    <mergeCell ref="E2:G2"/>
    <mergeCell ref="E4:G4"/>
    <mergeCell ref="E3:G3"/>
    <mergeCell ref="A1:C1"/>
    <mergeCell ref="A2:C2"/>
    <mergeCell ref="A90:E90"/>
    <mergeCell ref="A91:E91"/>
    <mergeCell ref="A92:E92"/>
    <mergeCell ref="A3:C3"/>
    <mergeCell ref="A85:E85"/>
    <mergeCell ref="F6:G6"/>
    <mergeCell ref="E7:G7"/>
    <mergeCell ref="D15:E18"/>
    <mergeCell ref="D21:E23"/>
    <mergeCell ref="A12:E12"/>
    <mergeCell ref="A78:E78"/>
    <mergeCell ref="F70:G70"/>
    <mergeCell ref="A77:E77"/>
    <mergeCell ref="A8:G8"/>
    <mergeCell ref="A79:E79"/>
    <mergeCell ref="A72:E72"/>
    <mergeCell ref="F77:G77"/>
    <mergeCell ref="F76:G76"/>
    <mergeCell ref="A74:E74"/>
    <mergeCell ref="A19:C19"/>
    <mergeCell ref="A64:E64"/>
    <mergeCell ref="A81:E81"/>
    <mergeCell ref="A82:E82"/>
    <mergeCell ref="F81:G81"/>
    <mergeCell ref="F82:G82"/>
    <mergeCell ref="F67:G67"/>
    <mergeCell ref="A80:E80"/>
    <mergeCell ref="F79:G79"/>
    <mergeCell ref="F71:G71"/>
    <mergeCell ref="F78:G78"/>
    <mergeCell ref="F98:G98"/>
    <mergeCell ref="F97:G97"/>
    <mergeCell ref="F94:G94"/>
    <mergeCell ref="A83:E83"/>
    <mergeCell ref="F80:G80"/>
    <mergeCell ref="A65:E65"/>
    <mergeCell ref="A70:E70"/>
    <mergeCell ref="F73:G73"/>
    <mergeCell ref="F75:G75"/>
    <mergeCell ref="F74:G74"/>
    <mergeCell ref="A149:C149"/>
    <mergeCell ref="A153:C153"/>
    <mergeCell ref="A144:C144"/>
    <mergeCell ref="A164:C164"/>
    <mergeCell ref="A156:C156"/>
    <mergeCell ref="F99:G99"/>
    <mergeCell ref="E136:E137"/>
    <mergeCell ref="F100:G100"/>
    <mergeCell ref="F105:G105"/>
    <mergeCell ref="A105:E105"/>
    <mergeCell ref="A126:E126"/>
    <mergeCell ref="A159:C159"/>
    <mergeCell ref="A157:C157"/>
    <mergeCell ref="A146:C146"/>
    <mergeCell ref="A150:C150"/>
    <mergeCell ref="A129:E129"/>
    <mergeCell ref="A135:G135"/>
    <mergeCell ref="A152:C152"/>
    <mergeCell ref="A142:C142"/>
    <mergeCell ref="A145:C145"/>
    <mergeCell ref="A178:C178"/>
    <mergeCell ref="A173:C173"/>
    <mergeCell ref="A169:C169"/>
    <mergeCell ref="A147:C147"/>
    <mergeCell ref="A170:C170"/>
    <mergeCell ref="A165:C165"/>
    <mergeCell ref="A158:C158"/>
    <mergeCell ref="A163:C163"/>
    <mergeCell ref="A172:C172"/>
    <mergeCell ref="A166:C166"/>
    <mergeCell ref="A141:C141"/>
    <mergeCell ref="A128:E128"/>
    <mergeCell ref="A140:C140"/>
    <mergeCell ref="A139:C139"/>
    <mergeCell ref="A138:C138"/>
    <mergeCell ref="F136:G136"/>
    <mergeCell ref="F129:G129"/>
    <mergeCell ref="F133:G133"/>
    <mergeCell ref="A443:C443"/>
    <mergeCell ref="F437:G437"/>
    <mergeCell ref="F439:G439"/>
    <mergeCell ref="A437:C437"/>
    <mergeCell ref="F441:G441"/>
    <mergeCell ref="A441:B441"/>
    <mergeCell ref="A438:D438"/>
    <mergeCell ref="A440:D440"/>
    <mergeCell ref="F440:G440"/>
    <mergeCell ref="F438:G438"/>
    <mergeCell ref="A15:C18"/>
    <mergeCell ref="A120:E120"/>
    <mergeCell ref="A111:E111"/>
    <mergeCell ref="A108:E108"/>
    <mergeCell ref="A112:E112"/>
    <mergeCell ref="A113:E113"/>
    <mergeCell ref="A50:G50"/>
    <mergeCell ref="F93:G93"/>
    <mergeCell ref="F110:G110"/>
    <mergeCell ref="A32:G32"/>
    <mergeCell ref="F128:G128"/>
    <mergeCell ref="F122:G122"/>
    <mergeCell ref="F123:G123"/>
    <mergeCell ref="F119:G119"/>
    <mergeCell ref="F124:G124"/>
    <mergeCell ref="F125:G125"/>
    <mergeCell ref="F126:G126"/>
    <mergeCell ref="F127:G127"/>
    <mergeCell ref="F121:G121"/>
    <mergeCell ref="F120:G120"/>
    <mergeCell ref="A205:C205"/>
    <mergeCell ref="A278:C278"/>
    <mergeCell ref="A279:C279"/>
    <mergeCell ref="A280:C280"/>
    <mergeCell ref="A269:C269"/>
    <mergeCell ref="A277:C277"/>
    <mergeCell ref="A276:C276"/>
    <mergeCell ref="A270:C270"/>
    <mergeCell ref="A258:C258"/>
    <mergeCell ref="A259:C259"/>
    <mergeCell ref="A260:C260"/>
    <mergeCell ref="A214:C214"/>
    <mergeCell ref="A198:C198"/>
    <mergeCell ref="A201:C201"/>
    <mergeCell ref="A202:C202"/>
    <mergeCell ref="A203:C203"/>
    <mergeCell ref="A215:C215"/>
    <mergeCell ref="A204:C204"/>
    <mergeCell ref="A236:C236"/>
    <mergeCell ref="A247:C247"/>
    <mergeCell ref="A34:G34"/>
    <mergeCell ref="A35:G39"/>
    <mergeCell ref="A261:C261"/>
    <mergeCell ref="F195:G195"/>
    <mergeCell ref="A188:C188"/>
    <mergeCell ref="A107:E107"/>
    <mergeCell ref="A84:E84"/>
    <mergeCell ref="A124:E124"/>
    <mergeCell ref="A436:D436"/>
    <mergeCell ref="A239:C239"/>
    <mergeCell ref="A143:C143"/>
    <mergeCell ref="A251:C251"/>
    <mergeCell ref="A194:G194"/>
    <mergeCell ref="A195:C196"/>
    <mergeCell ref="A256:C256"/>
    <mergeCell ref="A174:C174"/>
    <mergeCell ref="A187:C187"/>
    <mergeCell ref="A151:C151"/>
    <mergeCell ref="A180:C180"/>
    <mergeCell ref="D195:D196"/>
    <mergeCell ref="A189:C189"/>
    <mergeCell ref="A192:C192"/>
    <mergeCell ref="A190:C190"/>
    <mergeCell ref="A191:C191"/>
    <mergeCell ref="A184:C184"/>
    <mergeCell ref="E195:E196"/>
    <mergeCell ref="A186:C186"/>
    <mergeCell ref="A185:C185"/>
    <mergeCell ref="A183:C183"/>
    <mergeCell ref="A182:C182"/>
    <mergeCell ref="A181:C181"/>
    <mergeCell ref="A314:C314"/>
    <mergeCell ref="A241:C241"/>
    <mergeCell ref="A242:C242"/>
    <mergeCell ref="A243:C243"/>
    <mergeCell ref="A240:C240"/>
    <mergeCell ref="A254:C254"/>
    <mergeCell ref="A249:C249"/>
    <mergeCell ref="A250:C250"/>
    <mergeCell ref="A252:C252"/>
    <mergeCell ref="A244:C244"/>
    <mergeCell ref="A222:C222"/>
    <mergeCell ref="A263:C263"/>
    <mergeCell ref="A264:C264"/>
    <mergeCell ref="A255:C255"/>
    <mergeCell ref="A253:C253"/>
    <mergeCell ref="A228:C228"/>
    <mergeCell ref="A238:C238"/>
    <mergeCell ref="A226:C226"/>
    <mergeCell ref="A227:C227"/>
    <mergeCell ref="A224:C224"/>
    <mergeCell ref="A220:C220"/>
    <mergeCell ref="A221:C221"/>
    <mergeCell ref="A309:C309"/>
    <mergeCell ref="A281:C281"/>
    <mergeCell ref="A267:C267"/>
    <mergeCell ref="A266:C266"/>
    <mergeCell ref="A305:C305"/>
    <mergeCell ref="A262:C262"/>
    <mergeCell ref="A223:C223"/>
    <mergeCell ref="A248:C248"/>
    <mergeCell ref="A306:C306"/>
    <mergeCell ref="A307:C307"/>
    <mergeCell ref="A311:C311"/>
    <mergeCell ref="A331:C331"/>
    <mergeCell ref="A324:C324"/>
    <mergeCell ref="A325:C325"/>
    <mergeCell ref="A323:C323"/>
    <mergeCell ref="A320:C320"/>
    <mergeCell ref="A308:C308"/>
    <mergeCell ref="A312:C312"/>
    <mergeCell ref="A341:C341"/>
    <mergeCell ref="A334:C334"/>
    <mergeCell ref="A335:C335"/>
    <mergeCell ref="A400:C400"/>
    <mergeCell ref="A374:C374"/>
    <mergeCell ref="A375:C375"/>
    <mergeCell ref="A397:C397"/>
    <mergeCell ref="A377:C377"/>
    <mergeCell ref="A394:C394"/>
    <mergeCell ref="A390:C390"/>
    <mergeCell ref="A414:C414"/>
    <mergeCell ref="A415:C415"/>
    <mergeCell ref="A310:C310"/>
    <mergeCell ref="A378:C378"/>
    <mergeCell ref="A379:C379"/>
    <mergeCell ref="A380:C380"/>
    <mergeCell ref="A315:C315"/>
    <mergeCell ref="A313:C313"/>
    <mergeCell ref="A321:C321"/>
    <mergeCell ref="A322:C322"/>
    <mergeCell ref="A393:C393"/>
    <mergeCell ref="A391:C391"/>
    <mergeCell ref="A407:C407"/>
    <mergeCell ref="A402:C402"/>
    <mergeCell ref="A401:C401"/>
    <mergeCell ref="A396:C396"/>
    <mergeCell ref="A395:G395"/>
    <mergeCell ref="A392:C392"/>
    <mergeCell ref="A399:C399"/>
    <mergeCell ref="A410:C410"/>
    <mergeCell ref="A411:C411"/>
    <mergeCell ref="A413:C413"/>
    <mergeCell ref="A381:C381"/>
    <mergeCell ref="A403:C403"/>
    <mergeCell ref="A404:C404"/>
    <mergeCell ref="A405:C405"/>
    <mergeCell ref="A406:C406"/>
    <mergeCell ref="A408:C408"/>
    <mergeCell ref="A383:C383"/>
    <mergeCell ref="A426:C426"/>
    <mergeCell ref="A416:C416"/>
    <mergeCell ref="A417:C417"/>
    <mergeCell ref="A420:C420"/>
    <mergeCell ref="A421:C421"/>
    <mergeCell ref="A422:C422"/>
    <mergeCell ref="A418:C418"/>
    <mergeCell ref="A419:C419"/>
    <mergeCell ref="A424:C424"/>
    <mergeCell ref="A423:C423"/>
    <mergeCell ref="A425:C425"/>
    <mergeCell ref="A210:C210"/>
    <mergeCell ref="A211:C211"/>
    <mergeCell ref="A212:C212"/>
    <mergeCell ref="A412:C412"/>
    <mergeCell ref="A398:C398"/>
    <mergeCell ref="A370:C370"/>
    <mergeCell ref="A371:C371"/>
    <mergeCell ref="A372:C372"/>
    <mergeCell ref="A373:C373"/>
    <mergeCell ref="A434:C434"/>
    <mergeCell ref="A427:C427"/>
    <mergeCell ref="A428:C428"/>
    <mergeCell ref="A429:C429"/>
    <mergeCell ref="A430:C430"/>
    <mergeCell ref="A431:C431"/>
    <mergeCell ref="A433:C433"/>
    <mergeCell ref="A409:C409"/>
    <mergeCell ref="A432:C432"/>
    <mergeCell ref="A265:C265"/>
    <mergeCell ref="A274:C274"/>
    <mergeCell ref="A271:C271"/>
    <mergeCell ref="A272:C272"/>
    <mergeCell ref="A273:C273"/>
    <mergeCell ref="A326:C326"/>
    <mergeCell ref="A275:C275"/>
    <mergeCell ref="A268:C268"/>
    <mergeCell ref="A225:C225"/>
    <mergeCell ref="A246:C246"/>
    <mergeCell ref="A229:G229"/>
    <mergeCell ref="A234:C234"/>
    <mergeCell ref="A230:C230"/>
    <mergeCell ref="A237:C237"/>
    <mergeCell ref="A232:C232"/>
    <mergeCell ref="A233:C233"/>
    <mergeCell ref="A231:C231"/>
    <mergeCell ref="A245:C245"/>
    <mergeCell ref="A216:C216"/>
    <mergeCell ref="A217:C217"/>
    <mergeCell ref="A218:C218"/>
    <mergeCell ref="A219:C219"/>
    <mergeCell ref="A47:G47"/>
    <mergeCell ref="A48:G48"/>
    <mergeCell ref="A213:C213"/>
    <mergeCell ref="A179:C179"/>
    <mergeCell ref="A197:G197"/>
    <mergeCell ref="A199:C199"/>
    <mergeCell ref="A41:G41"/>
    <mergeCell ref="A42:G42"/>
    <mergeCell ref="A43:G43"/>
    <mergeCell ref="A44:G44"/>
    <mergeCell ref="A257:C257"/>
    <mergeCell ref="A235:C235"/>
    <mergeCell ref="A206:C206"/>
    <mergeCell ref="A207:C207"/>
    <mergeCell ref="A208:C208"/>
    <mergeCell ref="A209:C209"/>
    <mergeCell ref="A45:G45"/>
    <mergeCell ref="A46:G46"/>
    <mergeCell ref="E5:F5"/>
    <mergeCell ref="F436:G436"/>
    <mergeCell ref="A51:G51"/>
    <mergeCell ref="A58:G58"/>
    <mergeCell ref="A52:G57"/>
    <mergeCell ref="A327:C327"/>
    <mergeCell ref="A328:C328"/>
    <mergeCell ref="A329:C329"/>
  </mergeCells>
  <phoneticPr fontId="4" type="noConversion"/>
  <pageMargins left="0.78740157480314965" right="0.39370078740157483" top="0.78740157480314965" bottom="0.39370078740157483" header="0.35433070866141736" footer="0.27559055118110237"/>
  <pageSetup paperSize="9" scale="97" firstPageNumber="6" fitToHeight="0" orientation="portrait" r:id="rId1"/>
  <headerFooter alignWithMargins="0"/>
  <rowBreaks count="7" manualBreakCount="7">
    <brk id="27" max="16383" man="1"/>
    <brk id="82" max="16383" man="1"/>
    <brk id="116" max="16383" man="1"/>
    <brk id="143" max="16383" man="1"/>
    <brk id="175" max="7" man="1"/>
    <brk id="361" max="16383" man="1"/>
    <brk id="3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0431</dc:creator>
  <cp:lastModifiedBy>User</cp:lastModifiedBy>
  <cp:lastPrinted>2015-07-08T12:38:35Z</cp:lastPrinted>
  <dcterms:created xsi:type="dcterms:W3CDTF">2010-08-09T11:23:33Z</dcterms:created>
  <dcterms:modified xsi:type="dcterms:W3CDTF">2016-03-10T06:37:58Z</dcterms:modified>
</cp:coreProperties>
</file>