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прил 1" sheetId="1" r:id="rId1"/>
  </sheets>
  <definedNames>
    <definedName name="_xlnm.Print_Titles" localSheetId="0">'прил 1'!$9:$11</definedName>
    <definedName name="_xlnm.Print_Area" localSheetId="0">'прил 1'!$A$1:$D$146</definedName>
  </definedNames>
  <calcPr fullCalcOnLoad="1"/>
</workbook>
</file>

<file path=xl/sharedStrings.xml><?xml version="1.0" encoding="utf-8"?>
<sst xmlns="http://schemas.openxmlformats.org/spreadsheetml/2006/main" count="282" uniqueCount="232">
  <si>
    <t>Наименование</t>
  </si>
  <si>
    <t>Код бюджетной классификации</t>
  </si>
  <si>
    <t xml:space="preserve">ДОХОДЫ, ВСЕГО                      </t>
  </si>
  <si>
    <t xml:space="preserve">Управление Федеральной службы по   надзору в сфере природопользования </t>
  </si>
  <si>
    <t xml:space="preserve">по Новгородской области            </t>
  </si>
  <si>
    <t xml:space="preserve">Плата за выбросы загрязняющих      </t>
  </si>
  <si>
    <t xml:space="preserve">веществ в атмосферный воздух       </t>
  </si>
  <si>
    <t xml:space="preserve">стационарными объектами            </t>
  </si>
  <si>
    <t xml:space="preserve">Плата за сбросы загрязняющих       </t>
  </si>
  <si>
    <t xml:space="preserve">веществ в водные объекты           </t>
  </si>
  <si>
    <t xml:space="preserve">Плата за размещение отходов        </t>
  </si>
  <si>
    <t xml:space="preserve">производства и потребления         </t>
  </si>
  <si>
    <t>Денежные взыскания(штрафы) за нарушение законодательства Российской Федерации об особо охраняемых природных территориях</t>
  </si>
  <si>
    <t>Суммы по искам о возмещении вреда,причиненного окружающей среде,подлежащие  зачислению в бюджеты муниципальных районов</t>
  </si>
  <si>
    <t>Управление федерального казначейства по Новгородской 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</si>
  <si>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</si>
  <si>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</si>
  <si>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</si>
  <si>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</si>
  <si>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Управление Федеральной службы по надзору в сфере защиты прав        </t>
  </si>
  <si>
    <t xml:space="preserve">потребителей и благополучия        </t>
  </si>
  <si>
    <t xml:space="preserve">человека по Новгородской области   </t>
  </si>
  <si>
    <t xml:space="preserve">Денежные взыскания (штрафы) за     </t>
  </si>
  <si>
    <t>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</si>
  <si>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 xml:space="preserve">нарушение законодательства </t>
  </si>
  <si>
    <t xml:space="preserve">в области охраны окружающей среды                          </t>
  </si>
  <si>
    <t xml:space="preserve">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</si>
  <si>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</si>
  <si>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</si>
  <si>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статистики</t>
  </si>
  <si>
    <t xml:space="preserve">ФКУ «Центр ГИМС МЧС России по Новгородской области»                            </t>
  </si>
  <si>
    <t xml:space="preserve">Управление Федеральной налоговой  службы России по Новгородской области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</si>
  <si>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227-1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</si>
  <si>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</si>
  <si>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</si>
  <si>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</si>
  <si>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</si>
  <si>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</si>
  <si>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</si>
  <si>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</si>
  <si>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</si>
  <si>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</si>
  <si>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</si>
  <si>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</si>
  <si>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УМВД России по Новгородской области</t>
  </si>
  <si>
    <t>Прочие денежные взыскания (штрафы) за правонарушения в области дорожного движения</t>
  </si>
  <si>
    <t>Управление Федеральной службы государственной регистрации, кадастра и картографии по Новгородской области</t>
  </si>
  <si>
    <t>Денежные взыскания (штрафы) за нарушение земельного законодательства</t>
  </si>
  <si>
    <t>Прочие доходы от компенсации затрат бюджетов муниципальных районов</t>
  </si>
  <si>
    <t>Управление гостехнадзора Новгородской области</t>
  </si>
  <si>
    <t>Комитет финансов Администрации Валдайского муниципального района</t>
  </si>
  <si>
    <t>Доходы от перечисления части прибыли государственных и муниципальных унитарных предприятий ,остающейся после уплаты налогов и обязательных платежей</t>
  </si>
  <si>
    <t>Дотации бюджетам муниципальных районов на выравнивание бюджетной обеспеченности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</si>
  <si>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</si>
  <si>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Валдайского муниципального района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</si>
  <si>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</si>
  <si>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</si>
  <si>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администратора поступлений</t>
  </si>
  <si>
    <t>048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</si>
  <si>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</si>
  <si>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</si>
  <si>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</si>
  <si>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</si>
  <si>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</si>
  <si>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</si>
  <si>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1</t>
  </si>
  <si>
    <t>Кассовое исполнение (руб.)</t>
  </si>
  <si>
    <t>по кодам классификации доходов бюджета</t>
  </si>
  <si>
    <t>11201010010000120</t>
  </si>
  <si>
    <t>11201030010000120</t>
  </si>
  <si>
    <t>11201040010000120</t>
  </si>
  <si>
    <t>11625020010000140</t>
  </si>
  <si>
    <t>11690050050000140</t>
  </si>
  <si>
    <t>11635030050000140</t>
  </si>
  <si>
    <t>10302230010000110</t>
  </si>
  <si>
    <t>10302240010000110</t>
  </si>
  <si>
    <t>10302250010000110</t>
  </si>
  <si>
    <t>10302260010000110</t>
  </si>
  <si>
    <t>100</t>
  </si>
  <si>
    <t>11643000010000140</t>
  </si>
  <si>
    <t>11628000010000140</t>
  </si>
  <si>
    <t>11625050010000140</t>
  </si>
  <si>
    <t>141</t>
  </si>
  <si>
    <t>11608020010000140</t>
  </si>
  <si>
    <t>10102010010000110</t>
  </si>
  <si>
    <t>10102020010000110</t>
  </si>
  <si>
    <t>10102030010000110</t>
  </si>
  <si>
    <t>10102040010000110</t>
  </si>
  <si>
    <t>10502010020000110</t>
  </si>
  <si>
    <t>10502020020000110</t>
  </si>
  <si>
    <t>10503010010000110</t>
  </si>
  <si>
    <t>10504020020000110</t>
  </si>
  <si>
    <t>11603010010000140</t>
  </si>
  <si>
    <t>11603030010000140</t>
  </si>
  <si>
    <t>11606000010000140</t>
  </si>
  <si>
    <t>10803000010000110</t>
  </si>
  <si>
    <t>11630030010000140</t>
  </si>
  <si>
    <t>188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</si>
  <si>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</si>
  <si>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11625060010000140</t>
  </si>
  <si>
    <t>11105035050000120</t>
  </si>
  <si>
    <t>11402052050000410</t>
  </si>
  <si>
    <t>900</t>
  </si>
  <si>
    <t>11107015050000120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</si>
  <si>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</si>
  <si>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</si>
  <si>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11302995050000130</t>
  </si>
  <si>
    <t>Денежные взыскания (штрафы) за административные правонарушения в области государпственного  регулирования производства и оборота табачной продукции</t>
  </si>
  <si>
    <t>182</t>
  </si>
  <si>
    <t>11608010010000140</t>
  </si>
  <si>
    <t>Субвенции бюджетам муниципальных районов на оплату жилищно-коммунальных услуг отдельным категориям граждан</t>
  </si>
  <si>
    <t>доходов бюджета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</si>
  <si>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</si>
  <si>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</si>
  <si>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</si>
  <si>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</si>
  <si>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</si>
  <si>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20215001050000151</t>
  </si>
  <si>
    <t>20215002050000151</t>
  </si>
  <si>
    <t>20220077057237151</t>
  </si>
  <si>
    <t>20225097050000151</t>
  </si>
  <si>
    <t>20225519050000151</t>
  </si>
  <si>
    <t>20229999057151151</t>
  </si>
  <si>
    <t>20229999057208151</t>
  </si>
  <si>
    <t>20229999057212151</t>
  </si>
  <si>
    <t>20229999057230151</t>
  </si>
  <si>
    <t>20229999057237151</t>
  </si>
  <si>
    <t>20230013050000151</t>
  </si>
  <si>
    <t>20230021050000151</t>
  </si>
  <si>
    <t>20230024057004151</t>
  </si>
  <si>
    <t>20230024057006151</t>
  </si>
  <si>
    <t>20230024057010151</t>
  </si>
  <si>
    <t>20230024057020151</t>
  </si>
  <si>
    <t>20230024057021151</t>
  </si>
  <si>
    <t>20230024057023151</t>
  </si>
  <si>
    <t>20230024057024151</t>
  </si>
  <si>
    <t>20230024057027151</t>
  </si>
  <si>
    <t>20230024057028151</t>
  </si>
  <si>
    <t>20230024057031151</t>
  </si>
  <si>
    <t>20230024057040151</t>
  </si>
  <si>
    <t>20230024057041151</t>
  </si>
  <si>
    <t>20230024057042151</t>
  </si>
  <si>
    <t>20230024057050151</t>
  </si>
  <si>
    <t>20230024057057151</t>
  </si>
  <si>
    <t>20230024057060151</t>
  </si>
  <si>
    <t>20230024057065151</t>
  </si>
  <si>
    <t>20230024057070151</t>
  </si>
  <si>
    <t>20230024057071151</t>
  </si>
  <si>
    <t>20230024057072151</t>
  </si>
  <si>
    <t>20230027050000151</t>
  </si>
  <si>
    <t>20230029050000151</t>
  </si>
  <si>
    <t>20235082050000151</t>
  </si>
  <si>
    <t>20230024057007151</t>
  </si>
  <si>
    <t>20235118050000151</t>
  </si>
  <si>
    <t>20235120050000151</t>
  </si>
  <si>
    <t>20235250050000151</t>
  </si>
  <si>
    <t>20239999050000151</t>
  </si>
  <si>
    <t>20240014050000151</t>
  </si>
  <si>
    <t>20249999057134151</t>
  </si>
  <si>
    <t>20249999057141151</t>
  </si>
  <si>
    <t>21960010050000151</t>
  </si>
  <si>
    <t>Комитет охотничьего и рыбного хозяйства Новгородской области</t>
  </si>
  <si>
    <t>11105013050000120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</si>
  <si>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</si>
  <si>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</si>
  <si>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</si>
  <si>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11406013050000430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</si>
  <si>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</si>
  <si>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Невыясненные поступления ,зачисляемые в бюджеты муниципальных районов</t>
  </si>
  <si>
    <t>11705050050000180</t>
  </si>
  <si>
    <t>к Решению Думы Валдайского муниципального района "Об исполнении бюджета Валдайского муниципального   района за 2018 год"</t>
  </si>
  <si>
    <t>Доходы бюджета муниципального района за 2018 год</t>
  </si>
  <si>
    <t>Федеральная служба по надзору в сфере транспорта</t>
  </si>
  <si>
    <t>106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</si>
  <si>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</si>
  <si>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</si>
  <si>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11621050050000140</t>
  </si>
  <si>
    <t>Денежные взыскания (штрафы) за административные правонарушения в области государственного регулирования производства оборота этилового спирта,алкогольной,спиртосодержащей продукции</t>
  </si>
  <si>
    <t xml:space="preserve">Денежные взыскания (штрафы) и иные суммы ,взыскиваемые с лиц, виновных в совершении преступлений, и в возмещение ущерба имуществу,зачисляемые в бюджеты муниципальных районов </t>
  </si>
  <si>
    <t>322</t>
  </si>
  <si>
    <t>Федеральная служба судебных приставов</t>
  </si>
  <si>
    <t>Министерство природных ресурсов лесного хозяйства и экологии Новгородской области</t>
  </si>
  <si>
    <t>846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</si>
  <si>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</si>
  <si>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</si>
  <si>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</si>
  <si>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</si>
  <si>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районов, либо в связи с уклонением от заключения таких контрактов или иных договоров
</t>
  </si>
  <si>
    <t>11646000050000140</t>
  </si>
  <si>
    <t>10501010010000110</t>
  </si>
  <si>
    <t>10501020010000110</t>
  </si>
  <si>
    <t>11406013130000430</t>
  </si>
  <si>
    <t>Субсидии бюджетам 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</si>
  <si>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</si>
  <si>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</si>
  <si>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муниципальных районов на реализацию мероприятий по обеспечению жильем молодых семей</t>
  </si>
  <si>
    <t>20225497050000151</t>
  </si>
  <si>
    <t>Субсидии бюджетам муниципальных районов и городского округа на формирование муниципальных дорожных фондов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</si>
  <si>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</si>
  <si>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</si>
  <si>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</si>
  <si>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Субвенции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</si>
  <si>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Субвенции бюджетам муниципальных районов и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</si>
  <si>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Субвенции бюджетам муниципальных районов на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</si>
  <si>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</si>
  <si>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и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</si>
  <si>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Субвенции бюджетам муниципальных районов и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</si>
  <si>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Субвенции бюджетам муниципальных районов и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</si>
  <si>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Субвенции бюджетам муниципальных районов и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</si>
  <si>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муниципальных районов и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</si>
  <si>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</si>
  <si>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населённых пунктах, рабочих посёлках (посёлках городского типа) Новгородской области</t>
  </si>
  <si>
    <t>Субвенции бюджетам муниципальных районов и городского округа на обеспечение отдельных государственных полномочий по назначению и выплате пособий гражданам, имеющим детей</t>
  </si>
  <si>
    <t>Субвенции бюджетам муниципальных районов и городского округа на обеспечение отдельных государственных полномочий по предоставлению мер социальной поддержки отдельным категориям граждан - Ветераны труда</t>
  </si>
  <si>
    <t>Субвенции бюджетам муниципальных районов и городского округа на обеспечение отдельных государственных полномочий по предоставлению мер социальной поддержки отдельным категориям граждан - Труженики тыла</t>
  </si>
  <si>
    <t>Субвенции бюджетам муниципальных районов и городского округа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</si>
  <si>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и городского округа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</si>
  <si>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</si>
  <si>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</si>
  <si>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и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домах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</si>
  <si>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ветеринарно-санитарными правилами сбора, утилизации и уничтожения биологических отходов</t>
  </si>
  <si>
    <t>Субвенции бюджетам муниципальных районов и городского округа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</si>
  <si>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</si>
  <si>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</si>
  <si>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Субвенции бюджетам муниципальных районов и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</si>
  <si>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Иные межбюджетные трансферты бюджетам муниципальных районов и городского округа на 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</si>
  <si>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</si>
  <si>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Иные межбюджетные трансферты бюджетам муниципальных районов Новгородской области на проведение мероприятий по модернизации существующей инфраструктуры образовательных организаций</t>
  </si>
  <si>
    <t>20249999057147151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</si>
  <si>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</si>
  <si>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21925020050000151</t>
  </si>
  <si>
    <t>(в редакции решениия Думы Валдайского муниципального района от 30.05.2019 №269)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</si>
</sst>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#,##0.0"/>
    <numFmt numFmtId="171" formatCode="#,##0.00&quot;р.&quot;"/>
    <numFmt numFmtId="172" formatCode="000000"/>
    <numFmt numFmtId="173" formatCode="[$-FC19]d\ mmmm\ yyyy\ &quot;г.&quot;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49" fontId="25" fillId="0" borderId="1">
      <alignment horizontal="left" vertical="top" wrapText="1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5" fillId="0" borderId="1" xfId="51" applyNumberFormat="1" applyProtection="1">
      <alignment horizontal="left" vertical="top" wrapText="1"/>
      <protection/>
    </xf>
    <xf numFmtId="49" fontId="25" fillId="0" borderId="1" xfId="51" applyNumberFormat="1" applyProtection="1">
      <alignment horizontal="left" vertical="top" wrapText="1"/>
      <protection/>
    </xf>
    <xf numFmtId="49" fontId="25" fillId="0" borderId="1" xfId="51" applyProtection="1">
      <alignment horizontal="left" vertical="top" wrapText="1"/>
      <protection/>
    </xf>
    <xf numFmtId="0" fontId="7" fillId="24" borderId="11" xfId="88" applyNumberFormat="1" applyFont="1" applyFill="1" applyBorder="1" applyAlignment="1" applyProtection="1">
      <alignment horizontal="left" vertical="top" wrapText="1"/>
      <protection/>
    </xf>
    <xf numFmtId="0" fontId="7" fillId="24" borderId="11" xfId="88" applyNumberFormat="1" applyFont="1" applyFill="1" applyBorder="1" applyAlignment="1" applyProtection="1">
      <alignment horizontal="center" vertical="center" wrapText="1"/>
      <protection/>
    </xf>
    <xf numFmtId="49" fontId="7" fillId="24" borderId="11" xfId="88" applyNumberFormat="1" applyFont="1" applyFill="1" applyBorder="1" applyAlignment="1" applyProtection="1">
      <alignment horizontal="center" vertical="center"/>
      <protection locked="0"/>
    </xf>
    <xf numFmtId="4" fontId="7" fillId="24" borderId="11" xfId="88" applyNumberFormat="1" applyFont="1" applyFill="1" applyBorder="1" applyAlignment="1" applyProtection="1">
      <alignment horizontal="right" vertical="center"/>
      <protection locked="0"/>
    </xf>
    <xf numFmtId="49" fontId="3" fillId="24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2" fontId="25" fillId="0" borderId="1" xfId="51" applyNumberFormat="1" applyProtection="1">
      <alignment horizontal="left" vertical="top" wrapText="1"/>
      <protection/>
    </xf>
    <xf numFmtId="4" fontId="1" fillId="24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36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95.8515625" style="29" customWidth="1"/>
    <col min="2" max="2" width="5.8515625" style="29" customWidth="1"/>
    <col min="3" max="3" width="18.140625" style="29" customWidth="1"/>
    <col min="4" max="4" width="14.00390625" style="30" customWidth="1"/>
    <col min="5" max="5" width="15.421875" style="1" bestFit="1" customWidth="1"/>
    <col min="6" max="6" width="15.8515625" style="1" customWidth="1"/>
    <col min="7" max="7" width="13.00390625" style="1" bestFit="1" customWidth="1"/>
    <col min="8" max="16384" width="9.140625" style="1" customWidth="1"/>
  </cols>
  <sheetData>
    <row r="1" spans="1:4" s="6" customFormat="1" ht="12.75">
      <c r="A1" s="5"/>
      <c r="B1" s="62" t="s">
        <v>65</v>
      </c>
      <c r="C1" s="62"/>
      <c r="D1" s="62"/>
    </row>
    <row r="2" spans="1:4" s="6" customFormat="1" ht="51.75" customHeight="1">
      <c r="A2" s="5"/>
      <c r="B2" s="63" t="s">
        <v>170</v>
      </c>
      <c r="C2" s="63"/>
      <c r="D2" s="63"/>
    </row>
    <row r="3" spans="1:4" s="6" customFormat="1" ht="26.25" customHeight="1">
      <c r="A3" s="5"/>
      <c r="B3" s="55" t="s">
        <v>231</v>
      </c>
      <c r="C3" s="55"/>
      <c r="D3" s="55"/>
    </row>
    <row r="4" spans="1:4" s="6" customFormat="1" ht="12.75">
      <c r="A4" s="5"/>
      <c r="B4" s="5"/>
      <c r="C4" s="5"/>
      <c r="D4" s="7"/>
    </row>
    <row r="5" spans="1:4" s="6" customFormat="1" ht="12.75">
      <c r="A5" s="5"/>
      <c r="B5" s="5"/>
      <c r="C5" s="5"/>
      <c r="D5" s="7"/>
    </row>
    <row r="6" spans="1:4" s="6" customFormat="1" ht="15.75">
      <c r="A6" s="64" t="s">
        <v>171</v>
      </c>
      <c r="B6" s="64"/>
      <c r="C6" s="64"/>
      <c r="D6" s="64"/>
    </row>
    <row r="7" spans="1:4" s="6" customFormat="1" ht="15.75">
      <c r="A7" s="64" t="s">
        <v>67</v>
      </c>
      <c r="B7" s="64"/>
      <c r="C7" s="64"/>
      <c r="D7" s="64"/>
    </row>
    <row r="8" spans="1:4" s="6" customFormat="1" ht="12.75">
      <c r="A8" s="5"/>
      <c r="B8" s="5"/>
      <c r="C8" s="5"/>
      <c r="D8" s="7"/>
    </row>
    <row r="9" spans="1:4" s="6" customFormat="1" ht="12.75">
      <c r="A9" s="56" t="s">
        <v>0</v>
      </c>
      <c r="B9" s="56" t="s">
        <v>1</v>
      </c>
      <c r="C9" s="56"/>
      <c r="D9" s="56" t="s">
        <v>66</v>
      </c>
    </row>
    <row r="10" spans="1:4" s="6" customFormat="1" ht="78.75">
      <c r="A10" s="56"/>
      <c r="B10" s="9" t="s">
        <v>57</v>
      </c>
      <c r="C10" s="2" t="s">
        <v>111</v>
      </c>
      <c r="D10" s="56"/>
    </row>
    <row r="11" spans="1:4" s="6" customFormat="1" ht="12.75">
      <c r="A11" s="10">
        <v>1</v>
      </c>
      <c r="B11" s="11">
        <v>2</v>
      </c>
      <c r="C11" s="11">
        <v>3</v>
      </c>
      <c r="D11" s="8">
        <v>4</v>
      </c>
    </row>
    <row r="12" spans="1:6" ht="14.25">
      <c r="A12" s="12" t="s">
        <v>2</v>
      </c>
      <c r="B12" s="13"/>
      <c r="C12" s="13"/>
      <c r="D12" s="14">
        <f>D13+D24+D31+D44+D46+D48+D63+D70+D72+D77+D79+D81+D133+D74+D29</f>
        <v>819502864.7600001</v>
      </c>
      <c r="E12" s="15"/>
      <c r="F12" s="15"/>
    </row>
    <row r="13" spans="1:6" ht="14.25">
      <c r="A13" s="16" t="s">
        <v>3</v>
      </c>
      <c r="B13" s="57" t="s">
        <v>58</v>
      </c>
      <c r="C13" s="57"/>
      <c r="D13" s="54">
        <f>SUM(D15:D23)</f>
        <v>1818687.52</v>
      </c>
      <c r="E13" s="15"/>
      <c r="F13" s="15"/>
    </row>
    <row r="14" spans="1:4" ht="14.25">
      <c r="A14" s="17" t="s">
        <v>4</v>
      </c>
      <c r="B14" s="58"/>
      <c r="C14" s="58"/>
      <c r="D14" s="54"/>
    </row>
    <row r="15" spans="1:4" ht="14.25">
      <c r="A15" s="18" t="s">
        <v>5</v>
      </c>
      <c r="B15" s="48" t="s">
        <v>58</v>
      </c>
      <c r="C15" s="48" t="s">
        <v>68</v>
      </c>
      <c r="D15" s="51">
        <v>1139786.82</v>
      </c>
    </row>
    <row r="16" spans="1:7" ht="14.25">
      <c r="A16" s="20" t="s">
        <v>6</v>
      </c>
      <c r="B16" s="49"/>
      <c r="C16" s="49"/>
      <c r="D16" s="52"/>
      <c r="E16" s="22"/>
      <c r="F16" s="22"/>
      <c r="G16" s="22"/>
    </row>
    <row r="17" spans="1:4" ht="14.25">
      <c r="A17" s="20" t="s">
        <v>7</v>
      </c>
      <c r="B17" s="50"/>
      <c r="C17" s="50"/>
      <c r="D17" s="53"/>
    </row>
    <row r="18" spans="1:4" ht="14.25">
      <c r="A18" s="18" t="s">
        <v>8</v>
      </c>
      <c r="B18" s="48" t="s">
        <v>58</v>
      </c>
      <c r="C18" s="48" t="s">
        <v>69</v>
      </c>
      <c r="D18" s="59">
        <v>63985.5</v>
      </c>
    </row>
    <row r="19" spans="1:4" ht="14.25">
      <c r="A19" s="20" t="s">
        <v>9</v>
      </c>
      <c r="B19" s="50"/>
      <c r="C19" s="50"/>
      <c r="D19" s="59"/>
    </row>
    <row r="20" spans="1:4" ht="14.25">
      <c r="A20" s="18" t="s">
        <v>10</v>
      </c>
      <c r="B20" s="48" t="s">
        <v>58</v>
      </c>
      <c r="C20" s="48" t="s">
        <v>70</v>
      </c>
      <c r="D20" s="51">
        <v>510013.2</v>
      </c>
    </row>
    <row r="21" spans="1:4" ht="14.25">
      <c r="A21" s="23" t="s">
        <v>11</v>
      </c>
      <c r="B21" s="50"/>
      <c r="C21" s="50"/>
      <c r="D21" s="53"/>
    </row>
    <row r="22" spans="1:4" ht="25.5">
      <c r="A22" s="23" t="s">
        <v>12</v>
      </c>
      <c r="B22" s="2" t="s">
        <v>58</v>
      </c>
      <c r="C22" s="2" t="s">
        <v>71</v>
      </c>
      <c r="D22" s="4">
        <v>84977.13</v>
      </c>
    </row>
    <row r="23" spans="1:4" ht="25.5">
      <c r="A23" s="23" t="s">
        <v>13</v>
      </c>
      <c r="B23" s="2" t="s">
        <v>58</v>
      </c>
      <c r="C23" s="2" t="s">
        <v>73</v>
      </c>
      <c r="D23" s="4">
        <v>19924.87</v>
      </c>
    </row>
    <row r="24" spans="1:6" ht="14.25">
      <c r="A24" s="12" t="s">
        <v>14</v>
      </c>
      <c r="B24" s="24">
        <v>100</v>
      </c>
      <c r="C24" s="25"/>
      <c r="D24" s="14">
        <f>SUM(D25:D28)</f>
        <v>6545158.4799999995</v>
      </c>
      <c r="E24" s="22"/>
      <c r="F24" s="22"/>
    </row>
    <row r="25" spans="1:4" ht="38.25">
      <c r="A25" s="3" t="s">
        <v>15</v>
      </c>
      <c r="B25" s="2" t="s">
        <v>78</v>
      </c>
      <c r="C25" s="2" t="s">
        <v>74</v>
      </c>
      <c r="D25" s="4">
        <v>2916295.68</v>
      </c>
    </row>
    <row r="26" spans="1:4" ht="51">
      <c r="A26" s="18" t="s">
        <v>16</v>
      </c>
      <c r="B26" s="19">
        <v>100</v>
      </c>
      <c r="C26" s="2" t="s">
        <v>75</v>
      </c>
      <c r="D26" s="4">
        <v>28085.82</v>
      </c>
    </row>
    <row r="27" spans="1:4" ht="38.25">
      <c r="A27" s="3" t="s">
        <v>17</v>
      </c>
      <c r="B27" s="2">
        <v>100</v>
      </c>
      <c r="C27" s="2" t="s">
        <v>76</v>
      </c>
      <c r="D27" s="4">
        <v>4254192.6</v>
      </c>
    </row>
    <row r="28" spans="1:4" ht="38.25">
      <c r="A28" s="18" t="s">
        <v>18</v>
      </c>
      <c r="B28" s="19">
        <v>100</v>
      </c>
      <c r="C28" s="2" t="s">
        <v>77</v>
      </c>
      <c r="D28" s="4">
        <v>-653415.62</v>
      </c>
    </row>
    <row r="29" spans="1:4" s="42" customFormat="1" ht="15">
      <c r="A29" s="12" t="s">
        <v>172</v>
      </c>
      <c r="B29" s="41" t="s">
        <v>173</v>
      </c>
      <c r="C29" s="41"/>
      <c r="D29" s="14">
        <f>D30</f>
        <v>100000</v>
      </c>
    </row>
    <row r="30" spans="1:4" ht="38.25">
      <c r="A30" s="23" t="s">
        <v>27</v>
      </c>
      <c r="B30" s="19" t="s">
        <v>173</v>
      </c>
      <c r="C30" s="2" t="s">
        <v>79</v>
      </c>
      <c r="D30" s="4">
        <v>100000</v>
      </c>
    </row>
    <row r="31" spans="1:4" ht="14.25">
      <c r="A31" s="16" t="s">
        <v>19</v>
      </c>
      <c r="B31" s="57">
        <v>141</v>
      </c>
      <c r="C31" s="57"/>
      <c r="D31" s="61">
        <f>SUM(D34:D43)</f>
        <v>1596165.18</v>
      </c>
    </row>
    <row r="32" spans="1:4" ht="14.25">
      <c r="A32" s="17" t="s">
        <v>20</v>
      </c>
      <c r="B32" s="60"/>
      <c r="C32" s="60"/>
      <c r="D32" s="61"/>
    </row>
    <row r="33" spans="1:4" ht="14.25">
      <c r="A33" s="26" t="s">
        <v>21</v>
      </c>
      <c r="B33" s="58"/>
      <c r="C33" s="58"/>
      <c r="D33" s="61"/>
    </row>
    <row r="34" spans="1:4" ht="14.25">
      <c r="A34" s="18" t="s">
        <v>22</v>
      </c>
      <c r="B34" s="48">
        <v>141</v>
      </c>
      <c r="C34" s="48" t="s">
        <v>109</v>
      </c>
      <c r="D34" s="59">
        <v>40000</v>
      </c>
    </row>
    <row r="35" spans="1:4" ht="25.5">
      <c r="A35" s="20" t="s">
        <v>23</v>
      </c>
      <c r="B35" s="50"/>
      <c r="C35" s="50"/>
      <c r="D35" s="59"/>
    </row>
    <row r="36" spans="1:4" ht="25.5">
      <c r="A36" s="3" t="s">
        <v>107</v>
      </c>
      <c r="B36" s="21" t="s">
        <v>82</v>
      </c>
      <c r="C36" s="21" t="s">
        <v>83</v>
      </c>
      <c r="D36" s="4">
        <v>65000</v>
      </c>
    </row>
    <row r="37" spans="1:4" ht="14.25">
      <c r="A37" s="18" t="s">
        <v>22</v>
      </c>
      <c r="B37" s="48">
        <v>141</v>
      </c>
      <c r="C37" s="48" t="s">
        <v>81</v>
      </c>
      <c r="D37" s="59">
        <v>276000</v>
      </c>
    </row>
    <row r="38" spans="1:4" ht="14.25">
      <c r="A38" s="20" t="s">
        <v>24</v>
      </c>
      <c r="B38" s="49"/>
      <c r="C38" s="49"/>
      <c r="D38" s="59"/>
    </row>
    <row r="39" spans="1:4" ht="14.25">
      <c r="A39" s="20" t="s">
        <v>25</v>
      </c>
      <c r="B39" s="50"/>
      <c r="C39" s="50"/>
      <c r="D39" s="59"/>
    </row>
    <row r="40" spans="1:4" ht="14.25">
      <c r="A40" s="18" t="s">
        <v>22</v>
      </c>
      <c r="B40" s="48">
        <v>141</v>
      </c>
      <c r="C40" s="48" t="s">
        <v>80</v>
      </c>
      <c r="D40" s="59">
        <v>966706.96</v>
      </c>
    </row>
    <row r="41" spans="1:4" ht="25.5">
      <c r="A41" s="23" t="s">
        <v>26</v>
      </c>
      <c r="B41" s="50"/>
      <c r="C41" s="50"/>
      <c r="D41" s="59"/>
    </row>
    <row r="42" spans="1:4" ht="38.25">
      <c r="A42" s="23" t="s">
        <v>27</v>
      </c>
      <c r="B42" s="2">
        <v>141</v>
      </c>
      <c r="C42" s="2" t="s">
        <v>79</v>
      </c>
      <c r="D42" s="4">
        <v>55358.22</v>
      </c>
    </row>
    <row r="43" spans="1:4" ht="25.5">
      <c r="A43" s="3" t="s">
        <v>28</v>
      </c>
      <c r="B43" s="2">
        <v>141</v>
      </c>
      <c r="C43" s="2" t="s">
        <v>72</v>
      </c>
      <c r="D43" s="4">
        <v>193100</v>
      </c>
    </row>
    <row r="44" spans="1:4" ht="14.25">
      <c r="A44" s="12" t="s">
        <v>29</v>
      </c>
      <c r="B44" s="24">
        <v>157</v>
      </c>
      <c r="C44" s="24"/>
      <c r="D44" s="14">
        <f>D45</f>
        <v>50000</v>
      </c>
    </row>
    <row r="45" spans="1:4" ht="25.5">
      <c r="A45" s="3" t="s">
        <v>28</v>
      </c>
      <c r="B45" s="24">
        <v>157</v>
      </c>
      <c r="C45" s="2" t="s">
        <v>72</v>
      </c>
      <c r="D45" s="4">
        <v>50000</v>
      </c>
    </row>
    <row r="46" spans="1:4" ht="14.25">
      <c r="A46" s="12" t="s">
        <v>30</v>
      </c>
      <c r="B46" s="24">
        <v>177</v>
      </c>
      <c r="C46" s="24"/>
      <c r="D46" s="14">
        <f>D47</f>
        <v>2400</v>
      </c>
    </row>
    <row r="47" spans="1:4" ht="25.5">
      <c r="A47" s="27" t="s">
        <v>28</v>
      </c>
      <c r="B47" s="2">
        <v>177</v>
      </c>
      <c r="C47" s="2" t="s">
        <v>72</v>
      </c>
      <c r="D47" s="4">
        <v>2400</v>
      </c>
    </row>
    <row r="48" spans="1:4" s="40" customFormat="1" ht="14.25">
      <c r="A48" s="43" t="s">
        <v>31</v>
      </c>
      <c r="B48" s="44">
        <v>182</v>
      </c>
      <c r="C48" s="44"/>
      <c r="D48" s="45">
        <f>SUM(D49:D62)</f>
        <v>188025333.53999996</v>
      </c>
    </row>
    <row r="49" spans="1:6" ht="38.25">
      <c r="A49" s="3" t="s">
        <v>32</v>
      </c>
      <c r="B49" s="2">
        <v>182</v>
      </c>
      <c r="C49" s="2" t="s">
        <v>84</v>
      </c>
      <c r="D49" s="4">
        <v>151930648.32</v>
      </c>
      <c r="E49" s="15"/>
      <c r="F49" s="15"/>
    </row>
    <row r="50" spans="1:4" ht="63.75">
      <c r="A50" s="3" t="s">
        <v>33</v>
      </c>
      <c r="B50" s="2">
        <v>182</v>
      </c>
      <c r="C50" s="2" t="s">
        <v>85</v>
      </c>
      <c r="D50" s="4">
        <v>699231.22</v>
      </c>
    </row>
    <row r="51" spans="1:4" ht="25.5">
      <c r="A51" s="3" t="s">
        <v>34</v>
      </c>
      <c r="B51" s="2">
        <v>182</v>
      </c>
      <c r="C51" s="2" t="s">
        <v>86</v>
      </c>
      <c r="D51" s="4">
        <v>1035552.13</v>
      </c>
    </row>
    <row r="52" spans="1:4" ht="51">
      <c r="A52" s="3" t="s">
        <v>35</v>
      </c>
      <c r="B52" s="2">
        <v>182</v>
      </c>
      <c r="C52" s="2" t="s">
        <v>87</v>
      </c>
      <c r="D52" s="4">
        <v>433389.96</v>
      </c>
    </row>
    <row r="53" spans="1:4" ht="25.5">
      <c r="A53" s="3" t="s">
        <v>174</v>
      </c>
      <c r="B53" s="2" t="s">
        <v>108</v>
      </c>
      <c r="C53" s="2" t="s">
        <v>189</v>
      </c>
      <c r="D53" s="4">
        <v>8925497.97</v>
      </c>
    </row>
    <row r="54" spans="1:4" ht="25.5">
      <c r="A54" s="3" t="s">
        <v>175</v>
      </c>
      <c r="B54" s="2" t="s">
        <v>108</v>
      </c>
      <c r="C54" s="2" t="s">
        <v>190</v>
      </c>
      <c r="D54" s="4">
        <v>6898336.32</v>
      </c>
    </row>
    <row r="55" spans="1:7" ht="25.5">
      <c r="A55" s="3" t="s">
        <v>36</v>
      </c>
      <c r="B55" s="2">
        <v>182</v>
      </c>
      <c r="C55" s="2" t="s">
        <v>88</v>
      </c>
      <c r="D55" s="4">
        <v>13453210.78</v>
      </c>
      <c r="E55" s="15"/>
      <c r="F55" s="15"/>
      <c r="G55" s="22"/>
    </row>
    <row r="56" spans="1:7" ht="25.5">
      <c r="A56" s="3" t="s">
        <v>37</v>
      </c>
      <c r="B56" s="2">
        <v>182</v>
      </c>
      <c r="C56" s="2" t="s">
        <v>89</v>
      </c>
      <c r="D56" s="4">
        <v>217.17</v>
      </c>
      <c r="E56" s="22"/>
      <c r="G56" s="22"/>
    </row>
    <row r="57" spans="1:4" ht="25.5">
      <c r="A57" s="3" t="s">
        <v>38</v>
      </c>
      <c r="B57" s="2">
        <v>182</v>
      </c>
      <c r="C57" s="2" t="s">
        <v>90</v>
      </c>
      <c r="D57" s="4">
        <v>33095.7</v>
      </c>
    </row>
    <row r="58" spans="1:4" ht="25.5">
      <c r="A58" s="3" t="s">
        <v>39</v>
      </c>
      <c r="B58" s="2">
        <v>182</v>
      </c>
      <c r="C58" s="2" t="s">
        <v>91</v>
      </c>
      <c r="D58" s="4">
        <v>62651</v>
      </c>
    </row>
    <row r="59" spans="1:4" ht="25.5">
      <c r="A59" s="3" t="s">
        <v>40</v>
      </c>
      <c r="B59" s="2">
        <v>182</v>
      </c>
      <c r="C59" s="2" t="s">
        <v>95</v>
      </c>
      <c r="D59" s="4">
        <v>4436932.25</v>
      </c>
    </row>
    <row r="60" spans="1:5" ht="63.75">
      <c r="A60" s="3" t="s">
        <v>41</v>
      </c>
      <c r="B60" s="2">
        <v>182</v>
      </c>
      <c r="C60" s="2" t="s">
        <v>92</v>
      </c>
      <c r="D60" s="4">
        <v>65970.72</v>
      </c>
      <c r="E60" s="22"/>
    </row>
    <row r="61" spans="1:4" ht="25.5">
      <c r="A61" s="3" t="s">
        <v>42</v>
      </c>
      <c r="B61" s="2">
        <v>182</v>
      </c>
      <c r="C61" s="2" t="s">
        <v>93</v>
      </c>
      <c r="D61" s="4">
        <v>600</v>
      </c>
    </row>
    <row r="62" spans="1:4" ht="38.25">
      <c r="A62" s="3" t="s">
        <v>43</v>
      </c>
      <c r="B62" s="2">
        <v>182</v>
      </c>
      <c r="C62" s="2" t="s">
        <v>94</v>
      </c>
      <c r="D62" s="4">
        <v>50000</v>
      </c>
    </row>
    <row r="63" spans="1:4" ht="14.25">
      <c r="A63" s="12" t="s">
        <v>44</v>
      </c>
      <c r="B63" s="24">
        <v>188</v>
      </c>
      <c r="C63" s="24"/>
      <c r="D63" s="14">
        <f>SUM(D64:D69)</f>
        <v>1130110.27</v>
      </c>
    </row>
    <row r="64" spans="1:4" ht="25.5">
      <c r="A64" s="3" t="s">
        <v>177</v>
      </c>
      <c r="B64" s="2" t="s">
        <v>97</v>
      </c>
      <c r="C64" s="2" t="s">
        <v>109</v>
      </c>
      <c r="D64" s="4">
        <v>30250</v>
      </c>
    </row>
    <row r="65" spans="1:4" ht="25.5">
      <c r="A65" s="3" t="s">
        <v>178</v>
      </c>
      <c r="B65" s="2">
        <v>188</v>
      </c>
      <c r="C65" s="2" t="s">
        <v>176</v>
      </c>
      <c r="D65" s="4">
        <v>654796.24</v>
      </c>
    </row>
    <row r="66" spans="1:4" ht="25.5">
      <c r="A66" s="3" t="s">
        <v>98</v>
      </c>
      <c r="B66" s="2" t="s">
        <v>97</v>
      </c>
      <c r="C66" s="2" t="s">
        <v>80</v>
      </c>
      <c r="D66" s="4">
        <v>0</v>
      </c>
    </row>
    <row r="67" spans="1:4" ht="25.5">
      <c r="A67" s="3" t="s">
        <v>45</v>
      </c>
      <c r="B67" s="2">
        <v>188</v>
      </c>
      <c r="C67" s="2" t="s">
        <v>96</v>
      </c>
      <c r="D67" s="4">
        <v>20000</v>
      </c>
    </row>
    <row r="68" spans="1:4" ht="38.25">
      <c r="A68" s="3" t="s">
        <v>27</v>
      </c>
      <c r="B68" s="2">
        <v>188</v>
      </c>
      <c r="C68" s="2" t="s">
        <v>79</v>
      </c>
      <c r="D68" s="4">
        <v>23500</v>
      </c>
    </row>
    <row r="69" spans="1:4" ht="25.5">
      <c r="A69" s="3" t="s">
        <v>28</v>
      </c>
      <c r="B69" s="2">
        <v>188</v>
      </c>
      <c r="C69" s="2" t="s">
        <v>72</v>
      </c>
      <c r="D69" s="4">
        <v>401564.03</v>
      </c>
    </row>
    <row r="70" spans="1:4" ht="25.5">
      <c r="A70" s="12" t="s">
        <v>46</v>
      </c>
      <c r="B70" s="24">
        <v>321</v>
      </c>
      <c r="C70" s="24"/>
      <c r="D70" s="14">
        <f>D71</f>
        <v>65475.16</v>
      </c>
    </row>
    <row r="71" spans="1:4" ht="25.5">
      <c r="A71" s="3" t="s">
        <v>47</v>
      </c>
      <c r="B71" s="2">
        <v>321</v>
      </c>
      <c r="C71" s="2" t="s">
        <v>99</v>
      </c>
      <c r="D71" s="4">
        <v>65475.16</v>
      </c>
    </row>
    <row r="72" spans="1:4" ht="14.25">
      <c r="A72" s="12" t="s">
        <v>180</v>
      </c>
      <c r="B72" s="24" t="s">
        <v>179</v>
      </c>
      <c r="C72" s="1"/>
      <c r="D72" s="14">
        <f>D73</f>
        <v>8066.83</v>
      </c>
    </row>
    <row r="73" spans="1:4" ht="38.25">
      <c r="A73" s="3" t="s">
        <v>27</v>
      </c>
      <c r="B73" s="2" t="s">
        <v>179</v>
      </c>
      <c r="C73" s="2" t="s">
        <v>79</v>
      </c>
      <c r="D73" s="4">
        <v>8066.83</v>
      </c>
    </row>
    <row r="74" spans="1:4" ht="14.25">
      <c r="A74" s="12" t="s">
        <v>181</v>
      </c>
      <c r="B74" s="24" t="s">
        <v>182</v>
      </c>
      <c r="C74" s="24"/>
      <c r="D74" s="14">
        <f>D75+D76</f>
        <v>146147.87</v>
      </c>
    </row>
    <row r="75" spans="1:4" ht="25.5">
      <c r="A75" s="3" t="s">
        <v>183</v>
      </c>
      <c r="B75" s="2" t="s">
        <v>182</v>
      </c>
      <c r="C75" s="2" t="s">
        <v>81</v>
      </c>
      <c r="D75" s="4">
        <v>134000</v>
      </c>
    </row>
    <row r="76" spans="1:4" ht="25.5">
      <c r="A76" s="3" t="s">
        <v>13</v>
      </c>
      <c r="B76" s="2" t="s">
        <v>182</v>
      </c>
      <c r="C76" s="2" t="s">
        <v>73</v>
      </c>
      <c r="D76" s="4">
        <v>12147.87</v>
      </c>
    </row>
    <row r="77" spans="1:4" ht="14.25">
      <c r="A77" s="12" t="s">
        <v>161</v>
      </c>
      <c r="B77" s="24">
        <v>878</v>
      </c>
      <c r="C77" s="24"/>
      <c r="D77" s="14">
        <f>D78</f>
        <v>760000</v>
      </c>
    </row>
    <row r="78" spans="1:4" ht="25.5">
      <c r="A78" s="3" t="s">
        <v>28</v>
      </c>
      <c r="B78" s="2">
        <v>878</v>
      </c>
      <c r="C78" s="2" t="s">
        <v>72</v>
      </c>
      <c r="D78" s="4">
        <v>760000</v>
      </c>
    </row>
    <row r="79" spans="1:5" ht="14.25">
      <c r="A79" s="12" t="s">
        <v>49</v>
      </c>
      <c r="B79" s="24">
        <v>887</v>
      </c>
      <c r="C79" s="24"/>
      <c r="D79" s="14">
        <f>D80</f>
        <v>5000</v>
      </c>
      <c r="E79" s="15"/>
    </row>
    <row r="80" spans="1:4" ht="25.5">
      <c r="A80" s="3" t="s">
        <v>28</v>
      </c>
      <c r="B80" s="2">
        <v>887</v>
      </c>
      <c r="C80" s="2" t="s">
        <v>72</v>
      </c>
      <c r="D80" s="4">
        <v>5000</v>
      </c>
    </row>
    <row r="81" spans="1:4" ht="14.25">
      <c r="A81" s="12" t="s">
        <v>50</v>
      </c>
      <c r="B81" s="24">
        <v>892</v>
      </c>
      <c r="C81" s="24"/>
      <c r="D81" s="14">
        <f>SUM(D82:D132)</f>
        <v>598009170.85</v>
      </c>
    </row>
    <row r="82" spans="1:6" ht="25.5">
      <c r="A82" s="3" t="s">
        <v>48</v>
      </c>
      <c r="B82" s="2">
        <v>892</v>
      </c>
      <c r="C82" s="2" t="s">
        <v>106</v>
      </c>
      <c r="D82" s="31">
        <v>689</v>
      </c>
      <c r="E82" s="15"/>
      <c r="F82" s="15"/>
    </row>
    <row r="83" spans="1:5" ht="25.5">
      <c r="A83" s="3" t="s">
        <v>28</v>
      </c>
      <c r="B83" s="2">
        <v>892</v>
      </c>
      <c r="C83" s="2" t="s">
        <v>72</v>
      </c>
      <c r="D83" s="4">
        <v>174754.52</v>
      </c>
      <c r="E83" s="28"/>
    </row>
    <row r="84" spans="1:6" s="40" customFormat="1" ht="14.25">
      <c r="A84" s="36" t="s">
        <v>52</v>
      </c>
      <c r="B84" s="37">
        <v>892</v>
      </c>
      <c r="C84" s="38" t="s">
        <v>117</v>
      </c>
      <c r="D84" s="39">
        <v>3789400</v>
      </c>
      <c r="E84" s="47"/>
      <c r="F84" s="47"/>
    </row>
    <row r="85" spans="1:4" s="40" customFormat="1" ht="25.5">
      <c r="A85" s="36" t="s">
        <v>112</v>
      </c>
      <c r="B85" s="37">
        <v>892</v>
      </c>
      <c r="C85" s="38" t="s">
        <v>118</v>
      </c>
      <c r="D85" s="39">
        <v>159500</v>
      </c>
    </row>
    <row r="86" spans="1:4" s="40" customFormat="1" ht="63.75">
      <c r="A86" s="36" t="s">
        <v>192</v>
      </c>
      <c r="B86" s="37">
        <v>892</v>
      </c>
      <c r="C86" s="38" t="s">
        <v>119</v>
      </c>
      <c r="D86" s="39">
        <v>1000000</v>
      </c>
    </row>
    <row r="87" spans="1:4" s="40" customFormat="1" ht="25.5">
      <c r="A87" s="36" t="s">
        <v>113</v>
      </c>
      <c r="B87" s="37">
        <v>892</v>
      </c>
      <c r="C87" s="38" t="s">
        <v>120</v>
      </c>
      <c r="D87" s="39">
        <v>788600</v>
      </c>
    </row>
    <row r="88" spans="1:4" s="40" customFormat="1" ht="25.5">
      <c r="A88" s="36" t="s">
        <v>193</v>
      </c>
      <c r="B88" s="37">
        <v>892</v>
      </c>
      <c r="C88" s="38" t="s">
        <v>194</v>
      </c>
      <c r="D88" s="39">
        <v>940400</v>
      </c>
    </row>
    <row r="89" spans="1:4" s="40" customFormat="1" ht="25.5">
      <c r="A89" s="36" t="s">
        <v>195</v>
      </c>
      <c r="B89" s="37">
        <v>892</v>
      </c>
      <c r="C89" s="38" t="s">
        <v>196</v>
      </c>
      <c r="D89" s="39">
        <v>699271.35</v>
      </c>
    </row>
    <row r="90" spans="1:4" s="40" customFormat="1" ht="14.25">
      <c r="A90" s="36" t="s">
        <v>114</v>
      </c>
      <c r="B90" s="37">
        <v>892</v>
      </c>
      <c r="C90" s="38" t="s">
        <v>121</v>
      </c>
      <c r="D90" s="39">
        <v>16900</v>
      </c>
    </row>
    <row r="91" spans="1:4" s="40" customFormat="1" ht="25.5">
      <c r="A91" s="36" t="s">
        <v>197</v>
      </c>
      <c r="B91" s="37">
        <v>892</v>
      </c>
      <c r="C91" s="38" t="s">
        <v>122</v>
      </c>
      <c r="D91" s="39">
        <v>4446000</v>
      </c>
    </row>
    <row r="92" spans="1:4" s="40" customFormat="1" ht="38.25">
      <c r="A92" s="36" t="s">
        <v>198</v>
      </c>
      <c r="B92" s="37">
        <v>892</v>
      </c>
      <c r="C92" s="38" t="s">
        <v>123</v>
      </c>
      <c r="D92" s="39">
        <v>31300</v>
      </c>
    </row>
    <row r="93" spans="1:4" s="40" customFormat="1" ht="51">
      <c r="A93" s="36" t="s">
        <v>199</v>
      </c>
      <c r="B93" s="37">
        <v>892</v>
      </c>
      <c r="C93" s="38" t="s">
        <v>124</v>
      </c>
      <c r="D93" s="39">
        <v>1832300</v>
      </c>
    </row>
    <row r="94" spans="1:4" s="40" customFormat="1" ht="25.5">
      <c r="A94" s="36" t="s">
        <v>200</v>
      </c>
      <c r="B94" s="37">
        <v>892</v>
      </c>
      <c r="C94" s="38" t="s">
        <v>125</v>
      </c>
      <c r="D94" s="39">
        <v>43691200</v>
      </c>
    </row>
    <row r="95" spans="1:4" s="40" customFormat="1" ht="63.75">
      <c r="A95" s="36" t="s">
        <v>192</v>
      </c>
      <c r="B95" s="37">
        <v>892</v>
      </c>
      <c r="C95" s="38" t="s">
        <v>126</v>
      </c>
      <c r="D95" s="39">
        <v>245988.25</v>
      </c>
    </row>
    <row r="96" spans="1:4" s="40" customFormat="1" ht="25.5">
      <c r="A96" s="36" t="s">
        <v>59</v>
      </c>
      <c r="B96" s="37">
        <v>892</v>
      </c>
      <c r="C96" s="38" t="s">
        <v>127</v>
      </c>
      <c r="D96" s="39">
        <v>723683.05</v>
      </c>
    </row>
    <row r="97" spans="1:4" s="40" customFormat="1" ht="25.5">
      <c r="A97" s="36" t="s">
        <v>61</v>
      </c>
      <c r="B97" s="37">
        <v>892</v>
      </c>
      <c r="C97" s="38" t="s">
        <v>128</v>
      </c>
      <c r="D97" s="39">
        <v>1733400</v>
      </c>
    </row>
    <row r="98" spans="1:4" s="40" customFormat="1" ht="153">
      <c r="A98" s="36" t="s">
        <v>201</v>
      </c>
      <c r="B98" s="37">
        <v>892</v>
      </c>
      <c r="C98" s="38" t="s">
        <v>129</v>
      </c>
      <c r="D98" s="39">
        <v>144358800</v>
      </c>
    </row>
    <row r="99" spans="1:4" s="40" customFormat="1" ht="38.25">
      <c r="A99" s="36" t="s">
        <v>202</v>
      </c>
      <c r="B99" s="37">
        <v>892</v>
      </c>
      <c r="C99" s="38" t="s">
        <v>130</v>
      </c>
      <c r="D99" s="39">
        <v>11919800</v>
      </c>
    </row>
    <row r="100" spans="1:4" s="40" customFormat="1" ht="51">
      <c r="A100" s="36" t="s">
        <v>203</v>
      </c>
      <c r="B100" s="37">
        <v>892</v>
      </c>
      <c r="C100" s="38" t="s">
        <v>152</v>
      </c>
      <c r="D100" s="39">
        <v>1159635.13</v>
      </c>
    </row>
    <row r="101" spans="1:4" s="40" customFormat="1" ht="25.5">
      <c r="A101" s="36" t="s">
        <v>204</v>
      </c>
      <c r="B101" s="37">
        <v>892</v>
      </c>
      <c r="C101" s="38" t="s">
        <v>131</v>
      </c>
      <c r="D101" s="39">
        <v>21119800</v>
      </c>
    </row>
    <row r="102" spans="1:4" s="40" customFormat="1" ht="63.75">
      <c r="A102" s="36" t="s">
        <v>205</v>
      </c>
      <c r="B102" s="37">
        <v>892</v>
      </c>
      <c r="C102" s="38" t="s">
        <v>132</v>
      </c>
      <c r="D102" s="39">
        <v>2739769.26</v>
      </c>
    </row>
    <row r="103" spans="1:4" s="40" customFormat="1" ht="51">
      <c r="A103" s="36" t="s">
        <v>206</v>
      </c>
      <c r="B103" s="37">
        <v>892</v>
      </c>
      <c r="C103" s="38" t="s">
        <v>133</v>
      </c>
      <c r="D103" s="39">
        <v>4094690</v>
      </c>
    </row>
    <row r="104" spans="1:4" s="40" customFormat="1" ht="38.25">
      <c r="A104" s="36" t="s">
        <v>207</v>
      </c>
      <c r="B104" s="37">
        <v>892</v>
      </c>
      <c r="C104" s="38" t="s">
        <v>134</v>
      </c>
      <c r="D104" s="39">
        <v>0</v>
      </c>
    </row>
    <row r="105" spans="1:4" s="40" customFormat="1" ht="38.25">
      <c r="A105" s="36" t="s">
        <v>208</v>
      </c>
      <c r="B105" s="37">
        <v>892</v>
      </c>
      <c r="C105" s="38" t="s">
        <v>135</v>
      </c>
      <c r="D105" s="39">
        <v>25195224.45</v>
      </c>
    </row>
    <row r="106" spans="1:4" s="40" customFormat="1" ht="38.25">
      <c r="A106" s="36" t="s">
        <v>209</v>
      </c>
      <c r="B106" s="37">
        <v>892</v>
      </c>
      <c r="C106" s="38" t="s">
        <v>136</v>
      </c>
      <c r="D106" s="39">
        <v>98016.97</v>
      </c>
    </row>
    <row r="107" spans="1:4" s="40" customFormat="1" ht="25.5">
      <c r="A107" s="36" t="s">
        <v>210</v>
      </c>
      <c r="B107" s="37">
        <v>892</v>
      </c>
      <c r="C107" s="38" t="s">
        <v>137</v>
      </c>
      <c r="D107" s="39">
        <v>8404698.45</v>
      </c>
    </row>
    <row r="108" spans="1:4" s="40" customFormat="1" ht="51">
      <c r="A108" s="36" t="s">
        <v>211</v>
      </c>
      <c r="B108" s="37">
        <v>892</v>
      </c>
      <c r="C108" s="38" t="s">
        <v>138</v>
      </c>
      <c r="D108" s="39">
        <v>1611478.47</v>
      </c>
    </row>
    <row r="109" spans="1:4" s="40" customFormat="1" ht="25.5">
      <c r="A109" s="36" t="s">
        <v>212</v>
      </c>
      <c r="B109" s="37">
        <v>892</v>
      </c>
      <c r="C109" s="38" t="s">
        <v>139</v>
      </c>
      <c r="D109" s="39">
        <v>3050000</v>
      </c>
    </row>
    <row r="110" spans="1:4" s="40" customFormat="1" ht="38.25">
      <c r="A110" s="36" t="s">
        <v>213</v>
      </c>
      <c r="B110" s="37">
        <v>892</v>
      </c>
      <c r="C110" s="38" t="s">
        <v>140</v>
      </c>
      <c r="D110" s="39">
        <v>42232450.66</v>
      </c>
    </row>
    <row r="111" spans="1:4" s="40" customFormat="1" ht="38.25">
      <c r="A111" s="36" t="s">
        <v>214</v>
      </c>
      <c r="B111" s="37">
        <v>892</v>
      </c>
      <c r="C111" s="38" t="s">
        <v>141</v>
      </c>
      <c r="D111" s="39">
        <v>306242.21</v>
      </c>
    </row>
    <row r="112" spans="1:4" s="40" customFormat="1" ht="38.25">
      <c r="A112" s="36" t="s">
        <v>215</v>
      </c>
      <c r="B112" s="37">
        <v>892</v>
      </c>
      <c r="C112" s="38" t="s">
        <v>142</v>
      </c>
      <c r="D112" s="39">
        <v>1117500</v>
      </c>
    </row>
    <row r="113" spans="1:4" s="40" customFormat="1" ht="51">
      <c r="A113" s="36" t="s">
        <v>216</v>
      </c>
      <c r="B113" s="37">
        <v>892</v>
      </c>
      <c r="C113" s="38" t="s">
        <v>143</v>
      </c>
      <c r="D113" s="39">
        <v>236700</v>
      </c>
    </row>
    <row r="114" spans="1:4" s="40" customFormat="1" ht="38.25">
      <c r="A114" s="36" t="s">
        <v>217</v>
      </c>
      <c r="B114" s="37">
        <v>892</v>
      </c>
      <c r="C114" s="38" t="s">
        <v>144</v>
      </c>
      <c r="D114" s="39">
        <v>69200</v>
      </c>
    </row>
    <row r="115" spans="1:4" s="40" customFormat="1" ht="51">
      <c r="A115" s="36" t="s">
        <v>218</v>
      </c>
      <c r="B115" s="37">
        <v>892</v>
      </c>
      <c r="C115" s="38" t="s">
        <v>145</v>
      </c>
      <c r="D115" s="39">
        <v>6000</v>
      </c>
    </row>
    <row r="116" spans="1:4" s="40" customFormat="1" ht="51">
      <c r="A116" s="36" t="s">
        <v>219</v>
      </c>
      <c r="B116" s="37">
        <v>892</v>
      </c>
      <c r="C116" s="38" t="s">
        <v>146</v>
      </c>
      <c r="D116" s="39">
        <v>140000</v>
      </c>
    </row>
    <row r="117" spans="1:4" s="40" customFormat="1" ht="89.25">
      <c r="A117" s="36" t="s">
        <v>220</v>
      </c>
      <c r="B117" s="37">
        <v>892</v>
      </c>
      <c r="C117" s="38" t="s">
        <v>147</v>
      </c>
      <c r="D117" s="39">
        <v>0</v>
      </c>
    </row>
    <row r="118" spans="1:4" s="40" customFormat="1" ht="89.25">
      <c r="A118" s="36" t="s">
        <v>221</v>
      </c>
      <c r="B118" s="37">
        <v>892</v>
      </c>
      <c r="C118" s="38" t="s">
        <v>148</v>
      </c>
      <c r="D118" s="39">
        <v>251413.33</v>
      </c>
    </row>
    <row r="119" spans="1:4" s="40" customFormat="1" ht="25.5">
      <c r="A119" s="36" t="s">
        <v>62</v>
      </c>
      <c r="B119" s="37">
        <v>892</v>
      </c>
      <c r="C119" s="38" t="s">
        <v>149</v>
      </c>
      <c r="D119" s="39">
        <v>15176200</v>
      </c>
    </row>
    <row r="120" spans="1:4" s="40" customFormat="1" ht="38.25">
      <c r="A120" s="36" t="s">
        <v>63</v>
      </c>
      <c r="B120" s="37">
        <v>892</v>
      </c>
      <c r="C120" s="38" t="s">
        <v>150</v>
      </c>
      <c r="D120" s="39">
        <v>770000</v>
      </c>
    </row>
    <row r="121" spans="1:4" s="40" customFormat="1" ht="38.25">
      <c r="A121" s="36" t="s">
        <v>64</v>
      </c>
      <c r="B121" s="37">
        <v>892</v>
      </c>
      <c r="C121" s="38" t="s">
        <v>151</v>
      </c>
      <c r="D121" s="39">
        <v>7962050</v>
      </c>
    </row>
    <row r="122" spans="1:4" s="40" customFormat="1" ht="25.5">
      <c r="A122" s="36" t="s">
        <v>60</v>
      </c>
      <c r="B122" s="37">
        <v>892</v>
      </c>
      <c r="C122" s="38" t="s">
        <v>153</v>
      </c>
      <c r="D122" s="39">
        <v>734100</v>
      </c>
    </row>
    <row r="123" spans="1:4" s="40" customFormat="1" ht="38.25">
      <c r="A123" s="36" t="s">
        <v>115</v>
      </c>
      <c r="B123" s="37">
        <v>892</v>
      </c>
      <c r="C123" s="38" t="s">
        <v>154</v>
      </c>
      <c r="D123" s="39">
        <v>686000</v>
      </c>
    </row>
    <row r="124" spans="1:4" s="40" customFormat="1" ht="25.5">
      <c r="A124" s="36" t="s">
        <v>110</v>
      </c>
      <c r="B124" s="37">
        <v>892</v>
      </c>
      <c r="C124" s="38" t="s">
        <v>155</v>
      </c>
      <c r="D124" s="39">
        <v>24501834.55</v>
      </c>
    </row>
    <row r="125" spans="1:4" s="40" customFormat="1" ht="25.5">
      <c r="A125" s="36" t="s">
        <v>222</v>
      </c>
      <c r="B125" s="37">
        <v>892</v>
      </c>
      <c r="C125" s="38" t="s">
        <v>223</v>
      </c>
      <c r="D125" s="39">
        <v>1909200</v>
      </c>
    </row>
    <row r="126" spans="1:4" s="40" customFormat="1" ht="38.25">
      <c r="A126" s="36" t="s">
        <v>224</v>
      </c>
      <c r="B126" s="37">
        <v>892</v>
      </c>
      <c r="C126" s="38" t="s">
        <v>156</v>
      </c>
      <c r="D126" s="39">
        <v>397800</v>
      </c>
    </row>
    <row r="127" spans="1:4" s="40" customFormat="1" ht="38.25">
      <c r="A127" s="36" t="s">
        <v>53</v>
      </c>
      <c r="B127" s="37">
        <v>892</v>
      </c>
      <c r="C127" s="38" t="s">
        <v>157</v>
      </c>
      <c r="D127" s="39">
        <v>731402</v>
      </c>
    </row>
    <row r="128" spans="1:4" s="40" customFormat="1" ht="51">
      <c r="A128" s="36" t="s">
        <v>225</v>
      </c>
      <c r="B128" s="37">
        <v>892</v>
      </c>
      <c r="C128" s="38" t="s">
        <v>158</v>
      </c>
      <c r="D128" s="39">
        <v>34000</v>
      </c>
    </row>
    <row r="129" spans="1:4" s="40" customFormat="1" ht="25.5">
      <c r="A129" s="36" t="s">
        <v>226</v>
      </c>
      <c r="B129" s="37">
        <v>892</v>
      </c>
      <c r="C129" s="38" t="s">
        <v>159</v>
      </c>
      <c r="D129" s="39">
        <v>11501376.19</v>
      </c>
    </row>
    <row r="130" spans="1:4" s="40" customFormat="1" ht="38.25">
      <c r="A130" s="36" t="s">
        <v>227</v>
      </c>
      <c r="B130" s="37">
        <v>892</v>
      </c>
      <c r="C130" s="38" t="s">
        <v>228</v>
      </c>
      <c r="D130" s="39">
        <v>207700000</v>
      </c>
    </row>
    <row r="131" spans="1:4" s="40" customFormat="1" ht="25.5">
      <c r="A131" s="36" t="s">
        <v>229</v>
      </c>
      <c r="B131" s="37">
        <v>892</v>
      </c>
      <c r="C131" s="38" t="s">
        <v>230</v>
      </c>
      <c r="D131" s="39">
        <v>-42503.75</v>
      </c>
    </row>
    <row r="132" spans="1:4" s="40" customFormat="1" ht="25.5">
      <c r="A132" s="36" t="s">
        <v>116</v>
      </c>
      <c r="B132" s="37">
        <v>892</v>
      </c>
      <c r="C132" s="38" t="s">
        <v>160</v>
      </c>
      <c r="D132" s="39">
        <v>-2437093.24</v>
      </c>
    </row>
    <row r="133" spans="1:4" ht="14.25">
      <c r="A133" s="12" t="s">
        <v>54</v>
      </c>
      <c r="B133" s="24">
        <v>900</v>
      </c>
      <c r="C133" s="24"/>
      <c r="D133" s="32">
        <f>SUM(D134:D146)</f>
        <v>21241149.060000006</v>
      </c>
    </row>
    <row r="134" spans="1:4" ht="51">
      <c r="A134" s="3" t="s">
        <v>184</v>
      </c>
      <c r="B134" s="2" t="s">
        <v>102</v>
      </c>
      <c r="C134" s="2" t="s">
        <v>162</v>
      </c>
      <c r="D134" s="31">
        <v>5776715.66</v>
      </c>
    </row>
    <row r="135" spans="1:5" ht="38.25">
      <c r="A135" s="33" t="s">
        <v>163</v>
      </c>
      <c r="B135" s="2" t="s">
        <v>102</v>
      </c>
      <c r="C135" s="2" t="s">
        <v>164</v>
      </c>
      <c r="D135" s="31">
        <v>3155311.3</v>
      </c>
      <c r="E135" s="15"/>
    </row>
    <row r="136" spans="1:4" ht="38.25">
      <c r="A136" s="3" t="s">
        <v>55</v>
      </c>
      <c r="B136" s="2">
        <v>900</v>
      </c>
      <c r="C136" s="2" t="s">
        <v>100</v>
      </c>
      <c r="D136" s="31">
        <v>4882893.46</v>
      </c>
    </row>
    <row r="137" spans="1:4" ht="25.5">
      <c r="A137" s="3" t="s">
        <v>51</v>
      </c>
      <c r="B137" s="2" t="s">
        <v>102</v>
      </c>
      <c r="C137" s="2" t="s">
        <v>103</v>
      </c>
      <c r="D137" s="31">
        <v>60426</v>
      </c>
    </row>
    <row r="138" spans="1:4" ht="38.25">
      <c r="A138" s="3" t="s">
        <v>104</v>
      </c>
      <c r="B138" s="2" t="s">
        <v>102</v>
      </c>
      <c r="C138" s="2" t="s">
        <v>105</v>
      </c>
      <c r="D138" s="31">
        <v>276083.88</v>
      </c>
    </row>
    <row r="139" spans="1:4" ht="15.75" customHeight="1">
      <c r="A139" s="3" t="s">
        <v>48</v>
      </c>
      <c r="B139" s="2" t="s">
        <v>102</v>
      </c>
      <c r="C139" s="2" t="s">
        <v>106</v>
      </c>
      <c r="D139" s="31">
        <v>53064.66</v>
      </c>
    </row>
    <row r="140" spans="1:4" ht="39.75" customHeight="1">
      <c r="A140" s="3" t="s">
        <v>56</v>
      </c>
      <c r="B140" s="2">
        <v>900</v>
      </c>
      <c r="C140" s="2" t="s">
        <v>101</v>
      </c>
      <c r="D140" s="31">
        <v>1371703.79</v>
      </c>
    </row>
    <row r="141" spans="1:4" ht="25.5">
      <c r="A141" s="35" t="s">
        <v>165</v>
      </c>
      <c r="B141" s="2" t="s">
        <v>102</v>
      </c>
      <c r="C141" s="2" t="s">
        <v>166</v>
      </c>
      <c r="D141" s="31">
        <v>2957876.32</v>
      </c>
    </row>
    <row r="142" spans="1:4" ht="25.5">
      <c r="A142" s="34" t="s">
        <v>167</v>
      </c>
      <c r="B142" s="2" t="s">
        <v>102</v>
      </c>
      <c r="C142" s="2" t="s">
        <v>191</v>
      </c>
      <c r="D142" s="31">
        <v>2079551.94</v>
      </c>
    </row>
    <row r="143" spans="1:4" ht="25.5">
      <c r="A143" s="34" t="s">
        <v>185</v>
      </c>
      <c r="B143" s="2" t="s">
        <v>102</v>
      </c>
      <c r="C143" s="2" t="s">
        <v>186</v>
      </c>
      <c r="D143" s="31">
        <v>122758.71</v>
      </c>
    </row>
    <row r="144" spans="1:4" ht="53.25" customHeight="1">
      <c r="A144" s="46" t="s">
        <v>187</v>
      </c>
      <c r="B144" s="2" t="s">
        <v>102</v>
      </c>
      <c r="C144" s="2" t="s">
        <v>188</v>
      </c>
      <c r="D144" s="31">
        <v>15530.6</v>
      </c>
    </row>
    <row r="145" spans="1:4" ht="25.5">
      <c r="A145" s="3" t="s">
        <v>28</v>
      </c>
      <c r="B145" s="2">
        <v>900</v>
      </c>
      <c r="C145" s="2" t="s">
        <v>72</v>
      </c>
      <c r="D145" s="4">
        <v>90688.77</v>
      </c>
    </row>
    <row r="146" spans="1:4" ht="19.5" customHeight="1">
      <c r="A146" s="3" t="s">
        <v>168</v>
      </c>
      <c r="B146" s="2" t="s">
        <v>102</v>
      </c>
      <c r="C146" s="2" t="s">
        <v>169</v>
      </c>
      <c r="D146" s="4">
        <v>398543.97</v>
      </c>
    </row>
  </sheetData>
  <sheetProtection/>
  <mergeCells count="32">
    <mergeCell ref="B40:B41"/>
    <mergeCell ref="B1:D1"/>
    <mergeCell ref="B2:D2"/>
    <mergeCell ref="A6:D6"/>
    <mergeCell ref="A7:D7"/>
    <mergeCell ref="D9:D10"/>
    <mergeCell ref="C15:C17"/>
    <mergeCell ref="C40:C41"/>
    <mergeCell ref="D40:D41"/>
    <mergeCell ref="B31:B33"/>
    <mergeCell ref="C31:C33"/>
    <mergeCell ref="D31:D33"/>
    <mergeCell ref="B37:B39"/>
    <mergeCell ref="C37:C39"/>
    <mergeCell ref="D37:D39"/>
    <mergeCell ref="B34:B35"/>
    <mergeCell ref="C34:C35"/>
    <mergeCell ref="D34:D35"/>
    <mergeCell ref="A9:A10"/>
    <mergeCell ref="B9:C9"/>
    <mergeCell ref="B13:B14"/>
    <mergeCell ref="C13:C14"/>
    <mergeCell ref="B20:B21"/>
    <mergeCell ref="C20:C21"/>
    <mergeCell ref="D20:D21"/>
    <mergeCell ref="C18:C19"/>
    <mergeCell ref="D18:D19"/>
    <mergeCell ref="B18:B19"/>
    <mergeCell ref="B15:B17"/>
    <mergeCell ref="D15:D17"/>
    <mergeCell ref="D13:D14"/>
    <mergeCell ref="B3:D3"/>
  </mergeCells>
  <printOptions/>
  <pageMargins left="0.3937007874015748" right="0.3937007874015748" top="1.1811023622047245" bottom="0.15748031496062992" header="0.31496062992125984" footer="0.31496062992125984"/>
  <pageSetup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ani</cp:lastModifiedBy>
  <cp:lastPrinted>2019-05-28T08:12:12Z</cp:lastPrinted>
  <dcterms:created xsi:type="dcterms:W3CDTF">2016-02-16T06:31:04Z</dcterms:created>
  <dcterms:modified xsi:type="dcterms:W3CDTF">2019-05-30T11:07:23Z</dcterms:modified>
  <cp:category/>
  <cp:version/>
  <cp:contentType/>
  <cp:contentStatus/>
</cp:coreProperties>
</file>