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'Лист1'!$B$25</definedName>
    <definedName name="dst231109" localSheetId="0">'Лист1'!$B$26</definedName>
    <definedName name="dst235073" localSheetId="0">'Лист1'!$B$63</definedName>
    <definedName name="_xlnm.Print_Titles" localSheetId="0">'Лист1'!$8:$9</definedName>
    <definedName name="_xlnm.Print_Area" localSheetId="0">'Лист1'!$A$1:$E$130</definedName>
  </definedNames>
  <calcPr fullCalcOnLoad="1"/>
</workbook>
</file>

<file path=xl/sharedStrings.xml><?xml version="1.0" encoding="utf-8"?>
<sst xmlns="http://schemas.openxmlformats.org/spreadsheetml/2006/main" count="251" uniqueCount="246">
  <si>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</si>
  <si>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</si>
  <si>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</si>
  <si>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</si>
  <si>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</si>
  <si>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</si>
  <si>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</si>
  <si>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</si>
  <si>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</si>
  <si>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</si>
  <si>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</si>
  <si>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</si>
  <si>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</si>
  <si>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</si>
  <si>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</si>
  <si>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</si>
  <si>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</si>
  <si>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</si>
  <si>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</si>
  <si>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</si>
  <si>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</si>
  <si>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</si>
  <si>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</si>
  <si>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</si>
  <si>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</si>
  <si>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</si>
  <si>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</si>
  <si>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</si>
  <si>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</si>
  <si>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</si>
  <si>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</si>
  <si>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</si>
  <si>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</si>
  <si>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</si>
  <si>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</si>
  <si>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</si>
  <si>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</si>
  <si>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</si>
  <si>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</si>
  <si>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</si>
  <si>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</si>
  <si>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</si>
  <si>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</si>
  <si>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</si>
  <si>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</si>
  <si>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</si>
  <si>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</si>
  <si>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</si>
  <si>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</si>
  <si>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</si>
  <si>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</si>
  <si>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</si>
  <si>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</si>
  <si>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</si>
  <si>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</si>
  <si>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</si>
  <si>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</si>
  <si>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</si>
  <si>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</si>
  <si>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</si>
  <si>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</si>
  <si>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</si>
  <si>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</si>
  <si>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</si>
  <si>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</si>
  <si>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</si>
  <si>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</si>
  <si>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</si>
  <si>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</si>
  <si>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</si>
  <si>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</si>
  <si>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</si>
  <si>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</si>
  <si>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</si>
  <si>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</si>
  <si>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</si>
  <si>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</si>
  <si>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</si>
  <si>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</si>
  <si>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</si>
  <si>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</si>
  <si>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</si>
  <si>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</si>
  <si>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</si>
  <si>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</si>
  <si>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</si>
  <si>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</si>
  <si>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</si>
  <si>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</si>
  <si>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</si>
  <si>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</si>
  <si>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</si>
  <si>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</si>
  <si>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</si>
  <si>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</si>
  <si>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</si>
  <si>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</si>
  <si>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</si>
  <si>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</si>
  <si>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</si>
  <si>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</si>
  <si>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</si>
  <si>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</si>
  <si>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</si>
  <si>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</si>
  <si>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</si>
  <si>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</si>
  <si>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</si>
  <si>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</si>
  <si>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</si>
  <si>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</si>
  <si>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</si>
  <si>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</si>
  <si>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</si>
  <si>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</si>
  <si>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</si>
  <si>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</si>
  <si>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</si>
  <si>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</si>
  <si>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</si>
  <si>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</si>
  <si>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</si>
  <si>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</si>
  <si>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</si>
  <si>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</si>
  <si>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</si>
  <si>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</si>
  <si>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</si>
  <si>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</si>
  <si>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</si>
  <si>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</si>
  <si>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</si>
  <si>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</si>
  <si>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</si>
  <si>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</si>
  <si>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</si>
  <si>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</si>
  <si>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</si>
  <si>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</si>
  <si>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</si>
  <si>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</si>
  <si>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</si>
  <si>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</si>
  <si>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</si>
  <si>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</si>
  <si>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</si>
  <si>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</si>
  <si>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</si>
  <si>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</si>
  <si>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</si>
  <si>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</si>
  <si>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</si>
  <si>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</si>
  <si>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</si>
  <si>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</si>
  <si>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</si>
  <si>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</si>
  <si>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</si>
  <si>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</si>
  <si>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</si>
  <si>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</si>
  <si>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</si>
  <si>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</si>
  <si>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</si>
  <si>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</si>
  <si>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</si>
  <si>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</si>
  <si>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</si>
  <si>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</si>
  <si>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</si>
  <si>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</si>
  <si>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</si>
  <si>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</si>
  <si>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</si>
  <si>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</si>
  <si>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</si>
  <si>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</si>
  <si>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2 02 30021 05 0000 151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</si>
  <si>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</si>
  <si>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</si>
  <si>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2 02 10000 00 0000 151</t>
  </si>
  <si>
    <t>2 02 20000 00 0000 151</t>
  </si>
  <si>
    <t>2 02 30000 00 0000 151</t>
  </si>
  <si>
    <t>2 02 40000 00 0000 151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</si>
  <si>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</si>
  <si>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</si>
  <si>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</si>
  <si>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</si>
  <si>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</si>
  <si>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</si>
  <si>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населённых пунктах, рабочих посёлках (посёлках городского типа) Новгородской области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</si>
  <si>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</si>
  <si>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2 02 35930 05 0000 151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</si>
  <si>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</si>
  <si>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</si>
  <si>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</si>
  <si>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</si>
  <si>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</si>
  <si>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</si>
  <si>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1 16 08010 01 0000 140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</si>
  <si>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</si>
  <si>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</si>
  <si>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</si>
  <si>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</si>
  <si>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</si>
  <si>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2 02 35120 05 0000 151</t>
  </si>
  <si>
    <t>2 02 49999 05 7141 151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</si>
  <si>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</si>
  <si>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</si>
  <si>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</si>
  <si>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2018 год</t>
  </si>
  <si>
    <t>2 02 30024 05 7057 151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</si>
  <si>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</si>
  <si>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2 02 25497 05 0000 151</t>
  </si>
  <si>
    <t xml:space="preserve">Субсидия бюджету муниципального района на софинансирование социальных выплат молодым семьям на приобретение (строительство) жилья  </t>
  </si>
  <si>
    <t>Прогнозируемые поступления доходов в бюджет муниципального района на 2018 год и на плановый период 2019 - 2020 годов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</si>
  <si>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</si>
  <si>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</si>
  <si>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</si>
  <si>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</si>
  <si>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</si>
  <si>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</si>
  <si>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</si>
  <si>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</si>
  <si>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2 02 25467 05 0000 151</t>
  </si>
  <si>
    <t>Субсидия бюджету муниципального района на обеспечение развития и укрепления материально-технической базы домов культуры,подведомственных органам местного самоуправления муниципальных районов, реализующим полномочия в сфере культуры, в населённых пунктах с числом жителей до 50 тыс. человек</t>
  </si>
  <si>
    <t>2 02 25519 05 0000 151</t>
  </si>
  <si>
    <t>Субсидия бюджету муниципального района на поддержку отрасли культуры</t>
  </si>
  <si>
    <t>2 02 29999 05 7237 151</t>
  </si>
  <si>
    <t xml:space="preserve">Субсидия бюджету муниципального района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</si>
  <si>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>2 02 25097 05 0000 151</t>
  </si>
  <si>
    <t xml:space="preserve">Субсидия бюджету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</si>
  <si>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2 02 20077 05 7237 151</t>
  </si>
  <si>
    <t>2 02 49999 05 7134 151</t>
  </si>
  <si>
    <t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на 2018 год</t>
  </si>
  <si>
    <t>1 12 01041 01 0000 120</t>
  </si>
  <si>
    <t>Плата за размещение отходов производства</t>
  </si>
  <si>
    <t>2 02 30024 05 7070 151</t>
  </si>
  <si>
    <t xml:space="preserve">Субвенция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домах 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</si>
  <si>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</si>
  <si>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</si>
  <si>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</si>
  <si>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</si>
  <si>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</si>
  <si>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</si>
  <si>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к  решению Думы Валдайского муниципального района "О бюджете Валдайского муниципального района на 2018 год и на плановый период 2019-2020 годов" (в редакции решения Думы Валдайского муниципального района от 25.10.2018 №  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</si>
</sst>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9" fontId="0" fillId="33" borderId="0" xfId="0" applyNumberFormat="1" applyFill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top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8" fillId="33" borderId="12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vertical="top" wrapText="1"/>
    </xf>
    <xf numFmtId="0" fontId="44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45" fillId="0" borderId="0" xfId="0" applyFont="1" applyAlignment="1">
      <alignment wrapText="1"/>
    </xf>
    <xf numFmtId="0" fontId="8" fillId="33" borderId="12" xfId="0" applyFont="1" applyFill="1" applyBorder="1" applyAlignment="1">
      <alignment horizontal="justify" vertical="top" wrapText="1"/>
    </xf>
    <xf numFmtId="0" fontId="33" fillId="33" borderId="0" xfId="0" applyFont="1" applyFill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wrapText="1"/>
    </xf>
    <xf numFmtId="0" fontId="6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120" zoomScaleNormal="120" zoomScalePageLayoutView="0" workbookViewId="0" topLeftCell="A1">
      <selection activeCell="B4" sqref="B4"/>
    </sheetView>
  </sheetViews>
  <sheetFormatPr defaultColWidth="9.140625" defaultRowHeight="15"/>
  <cols>
    <col min="1" max="1" width="24.140625" style="4" customWidth="1"/>
    <col min="2" max="2" width="67.7109375" style="49" customWidth="1"/>
    <col min="3" max="3" width="18.00390625" style="3" customWidth="1"/>
    <col min="4" max="4" width="16.00390625" style="3" customWidth="1"/>
    <col min="5" max="5" width="16.14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5.75">
      <c r="B1" s="33" t="s">
        <v>175</v>
      </c>
      <c r="C1" s="60" t="s">
        <v>163</v>
      </c>
      <c r="D1" s="60"/>
      <c r="E1" s="60"/>
    </row>
    <row r="2" spans="2:5" ht="15">
      <c r="B2" s="34" t="s">
        <v>170</v>
      </c>
      <c r="C2" s="61" t="s">
        <v>245</v>
      </c>
      <c r="D2" s="61"/>
      <c r="E2" s="61"/>
    </row>
    <row r="3" spans="2:5" ht="15">
      <c r="B3" s="34" t="s">
        <v>168</v>
      </c>
      <c r="C3" s="61"/>
      <c r="D3" s="61"/>
      <c r="E3" s="61"/>
    </row>
    <row r="4" spans="2:5" ht="47.25" customHeight="1">
      <c r="B4" s="34" t="s">
        <v>169</v>
      </c>
      <c r="C4" s="61"/>
      <c r="D4" s="61"/>
      <c r="E4" s="61"/>
    </row>
    <row r="6" spans="1:5" ht="37.5" customHeight="1">
      <c r="A6" s="59" t="s">
        <v>215</v>
      </c>
      <c r="B6" s="59"/>
      <c r="C6" s="59"/>
      <c r="D6" s="59"/>
      <c r="E6" s="59"/>
    </row>
    <row r="7" ht="7.5" customHeight="1"/>
    <row r="8" spans="1:8" ht="63">
      <c r="A8" s="1" t="s">
        <v>0</v>
      </c>
      <c r="B8" s="35" t="s">
        <v>1</v>
      </c>
      <c r="C8" s="1" t="s">
        <v>130</v>
      </c>
      <c r="D8" s="1" t="s">
        <v>131</v>
      </c>
      <c r="E8" s="1" t="s">
        <v>184</v>
      </c>
      <c r="F8" s="5"/>
      <c r="G8" s="5"/>
      <c r="H8" s="5"/>
    </row>
    <row r="9" spans="1:7" ht="1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>
      <c r="A10" s="8"/>
      <c r="B10" s="36" t="s">
        <v>2</v>
      </c>
      <c r="C10" s="9">
        <f>C11+C79</f>
        <v>595015135.5</v>
      </c>
      <c r="D10" s="9">
        <f>D11+D79</f>
        <v>569909402</v>
      </c>
      <c r="E10" s="9">
        <f>E11+E79</f>
        <v>569598802</v>
      </c>
      <c r="F10" s="5"/>
      <c r="G10" s="5"/>
      <c r="H10" s="5"/>
    </row>
    <row r="11" spans="1:8" ht="15.75">
      <c r="A11" s="8" t="s">
        <v>3</v>
      </c>
      <c r="B11" s="36" t="s">
        <v>4</v>
      </c>
      <c r="C11" s="9">
        <f>C12+C18+C23+C34+C36+C46+C51+C58</f>
        <v>203845373.9</v>
      </c>
      <c r="D11" s="9">
        <f>D12+D18+D23+D34+D36+D45+D51+D58</f>
        <v>207994000</v>
      </c>
      <c r="E11" s="9">
        <f>E12+E18+E23+E34+E36+E45+E51+E58</f>
        <v>208629200</v>
      </c>
      <c r="F11" s="5"/>
      <c r="G11" s="5"/>
      <c r="H11" s="5"/>
    </row>
    <row r="12" spans="1:8" ht="15.75">
      <c r="A12" s="8" t="s">
        <v>5</v>
      </c>
      <c r="B12" s="37" t="s">
        <v>6</v>
      </c>
      <c r="C12" s="10">
        <f>C13</f>
        <v>141631700</v>
      </c>
      <c r="D12" s="10">
        <f>D13</f>
        <v>147012800</v>
      </c>
      <c r="E12" s="10">
        <f>E13</f>
        <v>145404000</v>
      </c>
      <c r="F12" s="5"/>
      <c r="G12" s="5"/>
      <c r="H12" s="5"/>
    </row>
    <row r="13" spans="1:8" ht="15.75">
      <c r="A13" s="8" t="s">
        <v>5</v>
      </c>
      <c r="B13" s="36" t="s">
        <v>7</v>
      </c>
      <c r="C13" s="10">
        <f>C14+C15+C16+C17</f>
        <v>141631700</v>
      </c>
      <c r="D13" s="10">
        <f>D14+D15+D16+D17</f>
        <v>147012800</v>
      </c>
      <c r="E13" s="10">
        <f>E14+E15+E16+E17</f>
        <v>145404000</v>
      </c>
      <c r="F13" s="5"/>
      <c r="G13" s="5"/>
      <c r="H13" s="5"/>
    </row>
    <row r="14" spans="1:8" ht="48">
      <c r="A14" s="11" t="s">
        <v>8</v>
      </c>
      <c r="B14" s="38" t="s">
        <v>9</v>
      </c>
      <c r="C14" s="2">
        <v>140451400</v>
      </c>
      <c r="D14" s="2">
        <v>145787600</v>
      </c>
      <c r="E14" s="2">
        <v>144124900</v>
      </c>
      <c r="F14" s="12"/>
      <c r="G14" s="12"/>
      <c r="H14" s="12"/>
    </row>
    <row r="15" spans="1:8" ht="60">
      <c r="A15" s="11" t="s">
        <v>10</v>
      </c>
      <c r="B15" s="38" t="s">
        <v>11</v>
      </c>
      <c r="C15" s="2">
        <v>488700</v>
      </c>
      <c r="D15" s="2">
        <v>507300</v>
      </c>
      <c r="E15" s="2">
        <v>529600</v>
      </c>
      <c r="F15" s="12"/>
      <c r="G15" s="12"/>
      <c r="H15" s="12"/>
    </row>
    <row r="16" spans="1:8" ht="24">
      <c r="A16" s="11" t="s">
        <v>12</v>
      </c>
      <c r="B16" s="38" t="s">
        <v>13</v>
      </c>
      <c r="C16" s="2">
        <v>259000</v>
      </c>
      <c r="D16" s="2">
        <v>268800</v>
      </c>
      <c r="E16" s="2">
        <v>280600</v>
      </c>
      <c r="F16" s="12"/>
      <c r="G16" s="12"/>
      <c r="H16" s="12"/>
    </row>
    <row r="17" spans="1:8" ht="48">
      <c r="A17" s="11" t="s">
        <v>14</v>
      </c>
      <c r="B17" s="38" t="s">
        <v>15</v>
      </c>
      <c r="C17" s="2">
        <v>432600</v>
      </c>
      <c r="D17" s="2">
        <v>449100</v>
      </c>
      <c r="E17" s="2">
        <v>468900</v>
      </c>
      <c r="F17" s="12"/>
      <c r="G17" s="12"/>
      <c r="H17" s="12"/>
    </row>
    <row r="18" spans="1:8" ht="24">
      <c r="A18" s="8" t="s">
        <v>16</v>
      </c>
      <c r="B18" s="39" t="s">
        <v>17</v>
      </c>
      <c r="C18" s="9">
        <f>C19+C20+C21+C22</f>
        <v>5765000</v>
      </c>
      <c r="D18" s="9">
        <f>D19+D20+D21+D22</f>
        <v>6462000</v>
      </c>
      <c r="E18" s="9">
        <f>E19+E20+E21+E22</f>
        <v>6559800</v>
      </c>
      <c r="F18" s="5"/>
      <c r="G18" s="5"/>
      <c r="H18" s="5"/>
    </row>
    <row r="19" spans="1:8" ht="36">
      <c r="A19" s="11" t="s">
        <v>18</v>
      </c>
      <c r="B19" s="38" t="s">
        <v>19</v>
      </c>
      <c r="C19" s="2">
        <v>2177100</v>
      </c>
      <c r="D19" s="2">
        <v>2440000</v>
      </c>
      <c r="E19" s="2">
        <v>2477200</v>
      </c>
      <c r="F19" s="5"/>
      <c r="G19" s="5"/>
      <c r="H19" s="5"/>
    </row>
    <row r="20" spans="1:8" ht="48">
      <c r="A20" s="11" t="s">
        <v>20</v>
      </c>
      <c r="B20" s="38" t="s">
        <v>21</v>
      </c>
      <c r="C20" s="2">
        <v>22700</v>
      </c>
      <c r="D20" s="2">
        <v>25300</v>
      </c>
      <c r="E20" s="2">
        <v>25800</v>
      </c>
      <c r="F20" s="5"/>
      <c r="G20" s="5"/>
      <c r="H20" s="5"/>
    </row>
    <row r="21" spans="1:7" ht="36">
      <c r="A21" s="11" t="s">
        <v>22</v>
      </c>
      <c r="B21" s="38" t="s">
        <v>23</v>
      </c>
      <c r="C21" s="2">
        <v>3565200</v>
      </c>
      <c r="D21" s="2">
        <v>3996700</v>
      </c>
      <c r="E21" s="2">
        <v>4056800</v>
      </c>
      <c r="F21" s="5"/>
      <c r="G21" s="5"/>
    </row>
    <row r="22" spans="1:7" ht="36">
      <c r="A22" s="11" t="s">
        <v>24</v>
      </c>
      <c r="B22" s="38" t="s">
        <v>25</v>
      </c>
      <c r="C22" s="2">
        <v>0</v>
      </c>
      <c r="D22" s="2">
        <v>0</v>
      </c>
      <c r="E22" s="2">
        <v>0</v>
      </c>
      <c r="F22" s="5"/>
      <c r="G22" s="13"/>
    </row>
    <row r="23" spans="1:5" ht="15.75">
      <c r="A23" s="8" t="s">
        <v>26</v>
      </c>
      <c r="B23" s="36" t="s">
        <v>27</v>
      </c>
      <c r="C23" s="10">
        <f>C27+C30+C32+C24</f>
        <v>28822500</v>
      </c>
      <c r="D23" s="10">
        <f>D27+D30+D32+D24</f>
        <v>31472500</v>
      </c>
      <c r="E23" s="10">
        <f>E27+E30+E32+E24</f>
        <v>34762500</v>
      </c>
    </row>
    <row r="24" spans="1:5" ht="15.75">
      <c r="A24" s="8" t="s">
        <v>193</v>
      </c>
      <c r="B24" s="36" t="s">
        <v>194</v>
      </c>
      <c r="C24" s="10">
        <f>C25+C26</f>
        <v>12500000</v>
      </c>
      <c r="D24" s="10">
        <f>D25+D26</f>
        <v>15150000</v>
      </c>
      <c r="E24" s="10">
        <f>E25+E26</f>
        <v>18440000</v>
      </c>
    </row>
    <row r="25" spans="1:5" ht="24">
      <c r="A25" s="14" t="s">
        <v>195</v>
      </c>
      <c r="B25" s="40" t="s">
        <v>196</v>
      </c>
      <c r="C25" s="15">
        <v>6250000</v>
      </c>
      <c r="D25" s="15">
        <v>7575000</v>
      </c>
      <c r="E25" s="15">
        <v>9220000</v>
      </c>
    </row>
    <row r="26" spans="1:5" ht="24">
      <c r="A26" s="14" t="s">
        <v>197</v>
      </c>
      <c r="B26" s="40" t="s">
        <v>198</v>
      </c>
      <c r="C26" s="15">
        <v>6250000</v>
      </c>
      <c r="D26" s="15">
        <v>7575000</v>
      </c>
      <c r="E26" s="15">
        <v>9220000</v>
      </c>
    </row>
    <row r="27" spans="1:7" ht="15.75">
      <c r="A27" s="8" t="s">
        <v>28</v>
      </c>
      <c r="B27" s="36" t="s">
        <v>29</v>
      </c>
      <c r="C27" s="10">
        <f>C28+C29</f>
        <v>16200000</v>
      </c>
      <c r="D27" s="10">
        <f>D28+D29</f>
        <v>16200000</v>
      </c>
      <c r="E27" s="10">
        <f>E28+E29</f>
        <v>16200000</v>
      </c>
      <c r="F27" s="5"/>
      <c r="G27" s="5"/>
    </row>
    <row r="28" spans="1:5" ht="15.75">
      <c r="A28" s="11" t="s">
        <v>30</v>
      </c>
      <c r="B28" s="38" t="s">
        <v>29</v>
      </c>
      <c r="C28" s="2">
        <v>16196200</v>
      </c>
      <c r="D28" s="2">
        <v>16196200</v>
      </c>
      <c r="E28" s="2">
        <v>16196200</v>
      </c>
    </row>
    <row r="29" spans="1:5" ht="24">
      <c r="A29" s="11" t="s">
        <v>31</v>
      </c>
      <c r="B29" s="38" t="s">
        <v>32</v>
      </c>
      <c r="C29" s="2">
        <v>3800</v>
      </c>
      <c r="D29" s="2">
        <v>3800</v>
      </c>
      <c r="E29" s="2">
        <v>3800</v>
      </c>
    </row>
    <row r="30" spans="1:5" ht="15.75">
      <c r="A30" s="8" t="s">
        <v>33</v>
      </c>
      <c r="B30" s="36" t="s">
        <v>34</v>
      </c>
      <c r="C30" s="10">
        <f>C31</f>
        <v>22500</v>
      </c>
      <c r="D30" s="10">
        <f>D31</f>
        <v>22500</v>
      </c>
      <c r="E30" s="10">
        <f>E31</f>
        <v>22500</v>
      </c>
    </row>
    <row r="31" spans="1:5" ht="15.75">
      <c r="A31" s="11" t="s">
        <v>35</v>
      </c>
      <c r="B31" s="41" t="s">
        <v>34</v>
      </c>
      <c r="C31" s="2">
        <v>22500</v>
      </c>
      <c r="D31" s="2">
        <v>22500</v>
      </c>
      <c r="E31" s="2">
        <v>22500</v>
      </c>
    </row>
    <row r="32" spans="1:5" ht="15.75">
      <c r="A32" s="8" t="s">
        <v>36</v>
      </c>
      <c r="B32" s="36" t="s">
        <v>37</v>
      </c>
      <c r="C32" s="9">
        <f>C33</f>
        <v>100000</v>
      </c>
      <c r="D32" s="9">
        <f>D33</f>
        <v>100000</v>
      </c>
      <c r="E32" s="9">
        <f>E33</f>
        <v>100000</v>
      </c>
    </row>
    <row r="33" spans="1:5" ht="24">
      <c r="A33" s="11" t="s">
        <v>38</v>
      </c>
      <c r="B33" s="38" t="s">
        <v>39</v>
      </c>
      <c r="C33" s="16">
        <v>100000</v>
      </c>
      <c r="D33" s="16">
        <v>100000</v>
      </c>
      <c r="E33" s="16">
        <v>100000</v>
      </c>
    </row>
    <row r="34" spans="1:5" ht="24">
      <c r="A34" s="8" t="s">
        <v>40</v>
      </c>
      <c r="B34" s="36" t="s">
        <v>41</v>
      </c>
      <c r="C34" s="10">
        <f>C35</f>
        <v>3584500</v>
      </c>
      <c r="D34" s="10">
        <f>D35</f>
        <v>2500000</v>
      </c>
      <c r="E34" s="10">
        <f>E35</f>
        <v>2500000</v>
      </c>
    </row>
    <row r="35" spans="1:5" ht="24">
      <c r="A35" s="11" t="s">
        <v>42</v>
      </c>
      <c r="B35" s="41" t="s">
        <v>43</v>
      </c>
      <c r="C35" s="2">
        <v>3584500</v>
      </c>
      <c r="D35" s="2">
        <v>2500000</v>
      </c>
      <c r="E35" s="2">
        <v>2500000</v>
      </c>
    </row>
    <row r="36" spans="1:8" ht="24">
      <c r="A36" s="8" t="s">
        <v>44</v>
      </c>
      <c r="B36" s="36" t="s">
        <v>45</v>
      </c>
      <c r="C36" s="10">
        <f>C37+C41+C43</f>
        <v>13057500</v>
      </c>
      <c r="D36" s="10">
        <f>D37+D41+D43</f>
        <v>11601500</v>
      </c>
      <c r="E36" s="10">
        <f>E37+E41+E43</f>
        <v>11601500</v>
      </c>
      <c r="F36" s="5"/>
      <c r="G36" s="5"/>
      <c r="H36" s="5"/>
    </row>
    <row r="37" spans="1:5" ht="60">
      <c r="A37" s="8" t="s">
        <v>46</v>
      </c>
      <c r="B37" s="37" t="s">
        <v>47</v>
      </c>
      <c r="C37" s="10">
        <f>C38+C39+C40</f>
        <v>12856000</v>
      </c>
      <c r="D37" s="10">
        <f>D38+D39+D40</f>
        <v>11400000</v>
      </c>
      <c r="E37" s="10">
        <f>E38+E39+E40</f>
        <v>11400000</v>
      </c>
    </row>
    <row r="38" spans="1:5" ht="48">
      <c r="A38" s="14" t="s">
        <v>216</v>
      </c>
      <c r="B38" s="51" t="s">
        <v>218</v>
      </c>
      <c r="C38" s="15">
        <v>4540000</v>
      </c>
      <c r="D38" s="15">
        <v>4700000</v>
      </c>
      <c r="E38" s="15">
        <v>4700000</v>
      </c>
    </row>
    <row r="39" spans="1:5" ht="49.5" customHeight="1">
      <c r="A39" s="14" t="s">
        <v>217</v>
      </c>
      <c r="B39" s="52" t="s">
        <v>219</v>
      </c>
      <c r="C39" s="15">
        <v>2549000</v>
      </c>
      <c r="D39" s="15">
        <v>2200000</v>
      </c>
      <c r="E39" s="15">
        <v>2200000</v>
      </c>
    </row>
    <row r="40" spans="1:8" ht="36">
      <c r="A40" s="11" t="s">
        <v>48</v>
      </c>
      <c r="B40" s="38" t="s">
        <v>49</v>
      </c>
      <c r="C40" s="2">
        <v>5767000</v>
      </c>
      <c r="D40" s="2">
        <v>4500000</v>
      </c>
      <c r="E40" s="2">
        <v>4500000</v>
      </c>
      <c r="F40" s="5"/>
      <c r="G40" s="5"/>
      <c r="H40" s="5"/>
    </row>
    <row r="41" spans="1:5" ht="15.75">
      <c r="A41" s="8" t="s">
        <v>50</v>
      </c>
      <c r="B41" s="36" t="s">
        <v>51</v>
      </c>
      <c r="C41" s="10">
        <f>C42</f>
        <v>1500</v>
      </c>
      <c r="D41" s="10">
        <f>D42</f>
        <v>1500</v>
      </c>
      <c r="E41" s="10">
        <f>E42</f>
        <v>1500</v>
      </c>
    </row>
    <row r="42" spans="1:5" ht="36">
      <c r="A42" s="11" t="s">
        <v>52</v>
      </c>
      <c r="B42" s="38" t="s">
        <v>53</v>
      </c>
      <c r="C42" s="2">
        <v>1500</v>
      </c>
      <c r="D42" s="2">
        <v>1500</v>
      </c>
      <c r="E42" s="2">
        <v>1500</v>
      </c>
    </row>
    <row r="43" spans="1:5" ht="48">
      <c r="A43" s="17" t="s">
        <v>54</v>
      </c>
      <c r="B43" s="37" t="s">
        <v>55</v>
      </c>
      <c r="C43" s="10">
        <f>C44</f>
        <v>200000</v>
      </c>
      <c r="D43" s="10">
        <f>D44</f>
        <v>200000</v>
      </c>
      <c r="E43" s="10">
        <f>E44</f>
        <v>200000</v>
      </c>
    </row>
    <row r="44" spans="1:5" ht="48">
      <c r="A44" s="1" t="s">
        <v>56</v>
      </c>
      <c r="B44" s="38" t="s">
        <v>57</v>
      </c>
      <c r="C44" s="2">
        <v>200000</v>
      </c>
      <c r="D44" s="2">
        <v>200000</v>
      </c>
      <c r="E44" s="2">
        <v>200000</v>
      </c>
    </row>
    <row r="45" spans="1:5" ht="15.75">
      <c r="A45" s="8" t="s">
        <v>58</v>
      </c>
      <c r="B45" s="36" t="s">
        <v>59</v>
      </c>
      <c r="C45" s="10">
        <f>C46</f>
        <v>1187800</v>
      </c>
      <c r="D45" s="10">
        <f>D46</f>
        <v>666500</v>
      </c>
      <c r="E45" s="10">
        <f>E46</f>
        <v>693100</v>
      </c>
    </row>
    <row r="46" spans="1:5" ht="15.75">
      <c r="A46" s="8" t="s">
        <v>60</v>
      </c>
      <c r="B46" s="36" t="s">
        <v>61</v>
      </c>
      <c r="C46" s="10">
        <f>C47+C48+C49+C50</f>
        <v>1187800</v>
      </c>
      <c r="D46" s="10">
        <f>D47+D48+D49+D50</f>
        <v>666500</v>
      </c>
      <c r="E46" s="10">
        <f>E47+E48+E49+E50</f>
        <v>693100</v>
      </c>
    </row>
    <row r="47" spans="1:5" ht="24">
      <c r="A47" s="11" t="s">
        <v>62</v>
      </c>
      <c r="B47" s="41" t="s">
        <v>63</v>
      </c>
      <c r="C47" s="2">
        <v>663300</v>
      </c>
      <c r="D47" s="2">
        <v>121000</v>
      </c>
      <c r="E47" s="2">
        <v>125800</v>
      </c>
    </row>
    <row r="48" spans="1:5" ht="24">
      <c r="A48" s="11" t="s">
        <v>64</v>
      </c>
      <c r="B48" s="41" t="s">
        <v>65</v>
      </c>
      <c r="C48" s="2">
        <v>0</v>
      </c>
      <c r="D48" s="2">
        <v>0</v>
      </c>
      <c r="E48" s="2">
        <v>0</v>
      </c>
    </row>
    <row r="49" spans="1:5" ht="15.75">
      <c r="A49" s="11" t="s">
        <v>66</v>
      </c>
      <c r="B49" s="41" t="s">
        <v>67</v>
      </c>
      <c r="C49" s="2">
        <v>12200</v>
      </c>
      <c r="D49" s="2">
        <v>12700</v>
      </c>
      <c r="E49" s="2">
        <v>13200</v>
      </c>
    </row>
    <row r="50" spans="1:5" ht="15.75">
      <c r="A50" s="14" t="s">
        <v>235</v>
      </c>
      <c r="B50" s="41" t="s">
        <v>236</v>
      </c>
      <c r="C50" s="2">
        <v>512300</v>
      </c>
      <c r="D50" s="2">
        <v>532800</v>
      </c>
      <c r="E50" s="2">
        <v>554100</v>
      </c>
    </row>
    <row r="51" spans="1:8" ht="15.75">
      <c r="A51" s="8" t="s">
        <v>68</v>
      </c>
      <c r="B51" s="36" t="s">
        <v>69</v>
      </c>
      <c r="C51" s="10">
        <f>C52+C54</f>
        <v>5836000</v>
      </c>
      <c r="D51" s="10">
        <f>D52+D54</f>
        <v>5500000</v>
      </c>
      <c r="E51" s="10">
        <f>E52+E54</f>
        <v>4300000</v>
      </c>
      <c r="F51" s="5"/>
      <c r="G51" s="5"/>
      <c r="H51" s="5"/>
    </row>
    <row r="52" spans="1:5" ht="48">
      <c r="A52" s="8" t="s">
        <v>70</v>
      </c>
      <c r="B52" s="37" t="s">
        <v>71</v>
      </c>
      <c r="C52" s="10">
        <f>C53</f>
        <v>1300000</v>
      </c>
      <c r="D52" s="10">
        <f>D53</f>
        <v>1900000</v>
      </c>
      <c r="E52" s="10">
        <f>E53</f>
        <v>700000</v>
      </c>
    </row>
    <row r="53" spans="1:5" ht="48">
      <c r="A53" s="11" t="s">
        <v>72</v>
      </c>
      <c r="B53" s="38" t="s">
        <v>73</v>
      </c>
      <c r="C53" s="2">
        <v>1300000</v>
      </c>
      <c r="D53" s="2">
        <v>1900000</v>
      </c>
      <c r="E53" s="2">
        <v>700000</v>
      </c>
    </row>
    <row r="54" spans="1:5" ht="24">
      <c r="A54" s="8" t="s">
        <v>74</v>
      </c>
      <c r="B54" s="36" t="s">
        <v>75</v>
      </c>
      <c r="C54" s="10">
        <f>C55+C56+C57</f>
        <v>4536000</v>
      </c>
      <c r="D54" s="10">
        <f>D55+D56+D57</f>
        <v>3600000</v>
      </c>
      <c r="E54" s="10">
        <f>E55+E56+E57</f>
        <v>3600000</v>
      </c>
    </row>
    <row r="55" spans="1:5" ht="36" customHeight="1">
      <c r="A55" s="14" t="s">
        <v>220</v>
      </c>
      <c r="B55" s="41" t="s">
        <v>222</v>
      </c>
      <c r="C55" s="15">
        <v>1518000</v>
      </c>
      <c r="D55" s="15">
        <v>1620000</v>
      </c>
      <c r="E55" s="15">
        <v>1620000</v>
      </c>
    </row>
    <row r="56" spans="1:6" ht="24">
      <c r="A56" s="11" t="s">
        <v>76</v>
      </c>
      <c r="B56" s="38" t="s">
        <v>77</v>
      </c>
      <c r="C56" s="2">
        <v>1500000</v>
      </c>
      <c r="D56" s="2">
        <v>108000</v>
      </c>
      <c r="E56" s="2">
        <v>108000</v>
      </c>
      <c r="F56" s="5"/>
    </row>
    <row r="57" spans="1:6" ht="26.25" customHeight="1">
      <c r="A57" s="14" t="s">
        <v>221</v>
      </c>
      <c r="B57" s="38" t="s">
        <v>223</v>
      </c>
      <c r="C57" s="2">
        <v>1518000</v>
      </c>
      <c r="D57" s="2">
        <v>1872000</v>
      </c>
      <c r="E57" s="2">
        <v>1872000</v>
      </c>
      <c r="F57" s="5"/>
    </row>
    <row r="58" spans="1:8" ht="15.75">
      <c r="A58" s="8" t="s">
        <v>78</v>
      </c>
      <c r="B58" s="36" t="s">
        <v>79</v>
      </c>
      <c r="C58" s="10">
        <f>C59+C62+C67+C72+C73+C76+C77+C63+C75+C66</f>
        <v>3960373.9</v>
      </c>
      <c r="D58" s="10">
        <f>D59+D62+D67+D72+D73+D76+D77+D63</f>
        <v>2778700</v>
      </c>
      <c r="E58" s="10">
        <f>E59+E62+E67+E72+E73+E76+E77+E63</f>
        <v>2808300</v>
      </c>
      <c r="F58" s="5"/>
      <c r="G58" s="5"/>
      <c r="H58" s="5"/>
    </row>
    <row r="59" spans="1:8" ht="24">
      <c r="A59" s="8" t="s">
        <v>80</v>
      </c>
      <c r="B59" s="36" t="s">
        <v>81</v>
      </c>
      <c r="C59" s="10">
        <f>C60+C61</f>
        <v>180000</v>
      </c>
      <c r="D59" s="10">
        <f>D60+D61</f>
        <v>180000</v>
      </c>
      <c r="E59" s="10">
        <f>E60+E61</f>
        <v>180000</v>
      </c>
      <c r="F59" s="5"/>
      <c r="G59" s="5"/>
      <c r="H59" s="5"/>
    </row>
    <row r="60" spans="1:5" ht="36">
      <c r="A60" s="11" t="s">
        <v>82</v>
      </c>
      <c r="B60" s="38" t="s">
        <v>83</v>
      </c>
      <c r="C60" s="2">
        <v>169200</v>
      </c>
      <c r="D60" s="2">
        <v>169200</v>
      </c>
      <c r="E60" s="2">
        <v>169200</v>
      </c>
    </row>
    <row r="61" spans="1:5" ht="36">
      <c r="A61" s="11" t="s">
        <v>164</v>
      </c>
      <c r="B61" s="42" t="s">
        <v>165</v>
      </c>
      <c r="C61" s="18">
        <v>10800</v>
      </c>
      <c r="D61" s="18">
        <v>10800</v>
      </c>
      <c r="E61" s="18">
        <v>10800</v>
      </c>
    </row>
    <row r="62" spans="1:5" ht="36">
      <c r="A62" s="17" t="s">
        <v>166</v>
      </c>
      <c r="B62" s="43" t="s">
        <v>167</v>
      </c>
      <c r="C62" s="19">
        <v>0</v>
      </c>
      <c r="D62" s="10">
        <v>0</v>
      </c>
      <c r="E62" s="10">
        <v>0</v>
      </c>
    </row>
    <row r="63" spans="1:5" ht="36">
      <c r="A63" s="20" t="s">
        <v>203</v>
      </c>
      <c r="B63" s="43" t="s">
        <v>204</v>
      </c>
      <c r="C63" s="10">
        <f>C64+C65</f>
        <v>65250</v>
      </c>
      <c r="D63" s="10">
        <f>D64+D65</f>
        <v>33000</v>
      </c>
      <c r="E63" s="10">
        <f>E64+E65</f>
        <v>38000</v>
      </c>
    </row>
    <row r="64" spans="1:5" ht="36">
      <c r="A64" s="21" t="s">
        <v>199</v>
      </c>
      <c r="B64" s="44" t="s">
        <v>201</v>
      </c>
      <c r="C64" s="22">
        <v>50250</v>
      </c>
      <c r="D64" s="15">
        <v>15000</v>
      </c>
      <c r="E64" s="15">
        <v>18000</v>
      </c>
    </row>
    <row r="65" spans="1:5" ht="24">
      <c r="A65" s="21" t="s">
        <v>200</v>
      </c>
      <c r="B65" s="44" t="s">
        <v>202</v>
      </c>
      <c r="C65" s="23">
        <v>15000</v>
      </c>
      <c r="D65" s="15">
        <v>18000</v>
      </c>
      <c r="E65" s="15">
        <v>20000</v>
      </c>
    </row>
    <row r="66" spans="1:5" s="56" customFormat="1" ht="36">
      <c r="A66" s="57" t="s">
        <v>243</v>
      </c>
      <c r="B66" s="58" t="s">
        <v>244</v>
      </c>
      <c r="C66" s="19">
        <v>600000</v>
      </c>
      <c r="D66" s="10">
        <v>0</v>
      </c>
      <c r="E66" s="10">
        <v>0</v>
      </c>
    </row>
    <row r="67" spans="1:5" ht="72">
      <c r="A67" s="24" t="s">
        <v>84</v>
      </c>
      <c r="B67" s="45" t="s">
        <v>85</v>
      </c>
      <c r="C67" s="10">
        <f>C69+C70+C71+C68</f>
        <v>339977.13</v>
      </c>
      <c r="D67" s="10">
        <f>D69+D70+D71</f>
        <v>150000</v>
      </c>
      <c r="E67" s="10">
        <f>E69+E70+E71</f>
        <v>153000</v>
      </c>
    </row>
    <row r="68" spans="1:5" ht="24">
      <c r="A68" s="21" t="s">
        <v>239</v>
      </c>
      <c r="B68" s="55" t="s">
        <v>240</v>
      </c>
      <c r="C68" s="15">
        <v>66977.13</v>
      </c>
      <c r="D68" s="15">
        <v>0</v>
      </c>
      <c r="E68" s="15">
        <v>0</v>
      </c>
    </row>
    <row r="69" spans="1:5" ht="24">
      <c r="A69" s="11" t="s">
        <v>86</v>
      </c>
      <c r="B69" s="38" t="s">
        <v>87</v>
      </c>
      <c r="C69" s="2">
        <v>0</v>
      </c>
      <c r="D69" s="2">
        <v>0</v>
      </c>
      <c r="E69" s="2">
        <v>0</v>
      </c>
    </row>
    <row r="70" spans="1:5" ht="24">
      <c r="A70" s="11" t="s">
        <v>88</v>
      </c>
      <c r="B70" s="38" t="s">
        <v>89</v>
      </c>
      <c r="C70" s="2">
        <v>213000</v>
      </c>
      <c r="D70" s="2">
        <v>90000</v>
      </c>
      <c r="E70" s="2">
        <v>93000</v>
      </c>
    </row>
    <row r="71" spans="1:5" ht="15.75">
      <c r="A71" s="11" t="s">
        <v>90</v>
      </c>
      <c r="B71" s="41" t="s">
        <v>91</v>
      </c>
      <c r="C71" s="2">
        <v>60000</v>
      </c>
      <c r="D71" s="2">
        <v>60000</v>
      </c>
      <c r="E71" s="2">
        <v>60000</v>
      </c>
    </row>
    <row r="72" spans="1:5" ht="36">
      <c r="A72" s="8" t="s">
        <v>92</v>
      </c>
      <c r="B72" s="37" t="s">
        <v>93</v>
      </c>
      <c r="C72" s="10">
        <v>783000</v>
      </c>
      <c r="D72" s="10">
        <v>803000</v>
      </c>
      <c r="E72" s="10">
        <v>793000</v>
      </c>
    </row>
    <row r="73" spans="1:5" ht="24">
      <c r="A73" s="8" t="s">
        <v>171</v>
      </c>
      <c r="B73" s="37" t="s">
        <v>172</v>
      </c>
      <c r="C73" s="10">
        <f>C74</f>
        <v>10000</v>
      </c>
      <c r="D73" s="10">
        <f>D74</f>
        <v>10000</v>
      </c>
      <c r="E73" s="10">
        <f>E74</f>
        <v>10000</v>
      </c>
    </row>
    <row r="74" spans="1:5" ht="24">
      <c r="A74" s="11" t="s">
        <v>173</v>
      </c>
      <c r="B74" s="38" t="s">
        <v>174</v>
      </c>
      <c r="C74" s="2">
        <v>10000</v>
      </c>
      <c r="D74" s="2">
        <v>10000</v>
      </c>
      <c r="E74" s="2">
        <v>10000</v>
      </c>
    </row>
    <row r="75" spans="1:5" s="56" customFormat="1" ht="24">
      <c r="A75" s="17" t="s">
        <v>241</v>
      </c>
      <c r="B75" s="37" t="s">
        <v>242</v>
      </c>
      <c r="C75" s="10">
        <v>15746.77</v>
      </c>
      <c r="D75" s="10">
        <v>0</v>
      </c>
      <c r="E75" s="10">
        <v>0</v>
      </c>
    </row>
    <row r="76" spans="1:5" ht="36">
      <c r="A76" s="8" t="s">
        <v>94</v>
      </c>
      <c r="B76" s="36" t="s">
        <v>95</v>
      </c>
      <c r="C76" s="10">
        <v>76000</v>
      </c>
      <c r="D76" s="10">
        <v>73000</v>
      </c>
      <c r="E76" s="10">
        <v>79000</v>
      </c>
    </row>
    <row r="77" spans="1:5" ht="24">
      <c r="A77" s="8" t="s">
        <v>96</v>
      </c>
      <c r="B77" s="37" t="s">
        <v>97</v>
      </c>
      <c r="C77" s="10">
        <f>C78</f>
        <v>1890400</v>
      </c>
      <c r="D77" s="10">
        <f>D78</f>
        <v>1529700</v>
      </c>
      <c r="E77" s="10">
        <f>E78</f>
        <v>1555300</v>
      </c>
    </row>
    <row r="78" spans="1:5" ht="24">
      <c r="A78" s="11" t="s">
        <v>98</v>
      </c>
      <c r="B78" s="38" t="s">
        <v>99</v>
      </c>
      <c r="C78" s="2">
        <v>1890400</v>
      </c>
      <c r="D78" s="2">
        <v>1529700</v>
      </c>
      <c r="E78" s="2">
        <v>1555300</v>
      </c>
    </row>
    <row r="79" spans="1:5" ht="15.75">
      <c r="A79" s="8" t="s">
        <v>100</v>
      </c>
      <c r="B79" s="36" t="s">
        <v>101</v>
      </c>
      <c r="C79" s="9">
        <f>C80+C82+C93+C126</f>
        <v>391169761.6</v>
      </c>
      <c r="D79" s="9">
        <f>D80+D82+D93+D126</f>
        <v>361915402</v>
      </c>
      <c r="E79" s="9">
        <f>E80+E82+E93+E126</f>
        <v>360969602</v>
      </c>
    </row>
    <row r="80" spans="1:5" ht="24">
      <c r="A80" s="8" t="s">
        <v>180</v>
      </c>
      <c r="B80" s="37" t="s">
        <v>102</v>
      </c>
      <c r="C80" s="9">
        <f>C81</f>
        <v>3988800</v>
      </c>
      <c r="D80" s="9">
        <f>D81</f>
        <v>2799300</v>
      </c>
      <c r="E80" s="9">
        <f>E81</f>
        <v>2503000</v>
      </c>
    </row>
    <row r="81" spans="1:5" ht="15.75">
      <c r="A81" s="11" t="s">
        <v>133</v>
      </c>
      <c r="B81" s="38" t="s">
        <v>103</v>
      </c>
      <c r="C81" s="16">
        <v>3988800</v>
      </c>
      <c r="D81" s="2">
        <v>2799300</v>
      </c>
      <c r="E81" s="2">
        <v>2503000</v>
      </c>
    </row>
    <row r="82" spans="1:5" ht="24">
      <c r="A82" s="8" t="s">
        <v>181</v>
      </c>
      <c r="B82" s="37" t="s">
        <v>132</v>
      </c>
      <c r="C82" s="9">
        <f>C83+C84+C85+C86+C87+C88+C89+C90+C91+C92</f>
        <v>53691959.6</v>
      </c>
      <c r="D82" s="9">
        <f>D85+D86+D87+D88+D89+D90+D91+D92</f>
        <v>48168500</v>
      </c>
      <c r="E82" s="9">
        <f>E85+E86+E87+E88+E89+E90+E91+E92</f>
        <v>48168500</v>
      </c>
    </row>
    <row r="83" spans="1:5" ht="72.75" customHeight="1">
      <c r="A83" s="14" t="s">
        <v>232</v>
      </c>
      <c r="B83" s="51" t="s">
        <v>229</v>
      </c>
      <c r="C83" s="15">
        <v>1228000</v>
      </c>
      <c r="D83" s="15"/>
      <c r="E83" s="15"/>
    </row>
    <row r="84" spans="1:5" ht="36">
      <c r="A84" s="50" t="s">
        <v>230</v>
      </c>
      <c r="B84" s="38" t="s">
        <v>231</v>
      </c>
      <c r="C84" s="15">
        <v>788600</v>
      </c>
      <c r="D84" s="15"/>
      <c r="E84" s="15"/>
    </row>
    <row r="85" spans="1:5" ht="48">
      <c r="A85" s="50" t="s">
        <v>224</v>
      </c>
      <c r="B85" s="38" t="s">
        <v>225</v>
      </c>
      <c r="C85" s="15">
        <v>940400</v>
      </c>
      <c r="D85" s="15"/>
      <c r="E85" s="15"/>
    </row>
    <row r="86" spans="1:5" ht="24">
      <c r="A86" s="50" t="s">
        <v>213</v>
      </c>
      <c r="B86" s="38" t="s">
        <v>214</v>
      </c>
      <c r="C86" s="15">
        <v>699271.35</v>
      </c>
      <c r="D86" s="15"/>
      <c r="E86" s="15"/>
    </row>
    <row r="87" spans="1:5" ht="15.75">
      <c r="A87" s="50" t="s">
        <v>226</v>
      </c>
      <c r="B87" s="38" t="s">
        <v>227</v>
      </c>
      <c r="C87" s="15">
        <v>16900</v>
      </c>
      <c r="D87" s="15"/>
      <c r="E87" s="15"/>
    </row>
    <row r="88" spans="1:5" ht="24">
      <c r="A88" s="25" t="s">
        <v>135</v>
      </c>
      <c r="B88" s="38" t="s">
        <v>188</v>
      </c>
      <c r="C88" s="2">
        <v>4446000</v>
      </c>
      <c r="D88" s="2">
        <v>4446000</v>
      </c>
      <c r="E88" s="2">
        <v>4446000</v>
      </c>
    </row>
    <row r="89" spans="1:5" ht="36">
      <c r="A89" s="26" t="s">
        <v>178</v>
      </c>
      <c r="B89" s="46" t="s">
        <v>179</v>
      </c>
      <c r="C89" s="27">
        <v>31300</v>
      </c>
      <c r="D89" s="27">
        <v>31300</v>
      </c>
      <c r="E89" s="27">
        <v>31300</v>
      </c>
    </row>
    <row r="90" spans="1:5" ht="48">
      <c r="A90" s="25" t="s">
        <v>207</v>
      </c>
      <c r="B90" s="40" t="s">
        <v>208</v>
      </c>
      <c r="C90" s="2">
        <v>1832300</v>
      </c>
      <c r="D90" s="2">
        <v>0</v>
      </c>
      <c r="E90" s="2">
        <v>0</v>
      </c>
    </row>
    <row r="91" spans="1:5" ht="26.25" customHeight="1">
      <c r="A91" s="25" t="s">
        <v>134</v>
      </c>
      <c r="B91" s="38" t="s">
        <v>104</v>
      </c>
      <c r="C91" s="16">
        <v>43691200</v>
      </c>
      <c r="D91" s="2">
        <v>43691200</v>
      </c>
      <c r="E91" s="2">
        <v>43691200</v>
      </c>
    </row>
    <row r="92" spans="1:5" ht="72.75" customHeight="1">
      <c r="A92" s="50" t="s">
        <v>228</v>
      </c>
      <c r="B92" s="51" t="s">
        <v>229</v>
      </c>
      <c r="C92" s="16">
        <v>17988.25</v>
      </c>
      <c r="D92" s="2"/>
      <c r="E92" s="2"/>
    </row>
    <row r="93" spans="1:5" ht="24">
      <c r="A93" s="8" t="s">
        <v>182</v>
      </c>
      <c r="B93" s="37" t="s">
        <v>105</v>
      </c>
      <c r="C93" s="9">
        <f>SUM(C94:C125)</f>
        <v>321947300</v>
      </c>
      <c r="D93" s="9">
        <f>SUM(D94:D125)</f>
        <v>310316200</v>
      </c>
      <c r="E93" s="9">
        <f>SUM(E94:E125)</f>
        <v>309666700</v>
      </c>
    </row>
    <row r="94" spans="1:5" ht="36">
      <c r="A94" s="11" t="s">
        <v>137</v>
      </c>
      <c r="B94" s="38" t="s">
        <v>107</v>
      </c>
      <c r="C94" s="16">
        <v>774200</v>
      </c>
      <c r="D94" s="2">
        <v>774200</v>
      </c>
      <c r="E94" s="2">
        <v>774200</v>
      </c>
    </row>
    <row r="95" spans="1:5" ht="36">
      <c r="A95" s="11" t="s">
        <v>177</v>
      </c>
      <c r="B95" s="38" t="s">
        <v>109</v>
      </c>
      <c r="C95" s="2">
        <v>1731400</v>
      </c>
      <c r="D95" s="2">
        <v>1731400</v>
      </c>
      <c r="E95" s="2">
        <v>1731400</v>
      </c>
    </row>
    <row r="96" spans="1:5" ht="143.25" customHeight="1">
      <c r="A96" s="1" t="s">
        <v>141</v>
      </c>
      <c r="B96" s="38" t="s">
        <v>112</v>
      </c>
      <c r="C96" s="2">
        <v>143555300</v>
      </c>
      <c r="D96" s="2">
        <v>137302300</v>
      </c>
      <c r="E96" s="2">
        <v>137302300</v>
      </c>
    </row>
    <row r="97" spans="1:5" ht="36">
      <c r="A97" s="25" t="s">
        <v>142</v>
      </c>
      <c r="B97" s="38" t="s">
        <v>191</v>
      </c>
      <c r="C97" s="2">
        <v>10664500</v>
      </c>
      <c r="D97" s="2">
        <v>10664500</v>
      </c>
      <c r="E97" s="2">
        <v>10664500</v>
      </c>
    </row>
    <row r="98" spans="1:5" ht="84">
      <c r="A98" s="25" t="s">
        <v>143</v>
      </c>
      <c r="B98" s="38" t="s">
        <v>113</v>
      </c>
      <c r="C98" s="2">
        <v>1501800</v>
      </c>
      <c r="D98" s="2">
        <v>1501800</v>
      </c>
      <c r="E98" s="2">
        <v>1501800</v>
      </c>
    </row>
    <row r="99" spans="1:5" ht="24">
      <c r="A99" s="11" t="s">
        <v>144</v>
      </c>
      <c r="B99" s="38" t="s">
        <v>115</v>
      </c>
      <c r="C99" s="16">
        <v>21119800</v>
      </c>
      <c r="D99" s="2">
        <v>16880200</v>
      </c>
      <c r="E99" s="2">
        <v>17316600</v>
      </c>
    </row>
    <row r="100" spans="1:5" ht="120">
      <c r="A100" s="11" t="s">
        <v>148</v>
      </c>
      <c r="B100" s="38" t="s">
        <v>189</v>
      </c>
      <c r="C100" s="16">
        <v>3077800</v>
      </c>
      <c r="D100" s="2">
        <v>3077800</v>
      </c>
      <c r="E100" s="2">
        <v>3077800</v>
      </c>
    </row>
    <row r="101" spans="1:5" ht="48">
      <c r="A101" s="11" t="s">
        <v>149</v>
      </c>
      <c r="B101" s="38" t="s">
        <v>118</v>
      </c>
      <c r="C101" s="16">
        <v>3653300</v>
      </c>
      <c r="D101" s="2">
        <v>3653300</v>
      </c>
      <c r="E101" s="2">
        <v>3653300</v>
      </c>
    </row>
    <row r="102" spans="1:5" ht="36">
      <c r="A102" s="11" t="s">
        <v>150</v>
      </c>
      <c r="B102" s="38" t="s">
        <v>119</v>
      </c>
      <c r="C102" s="16">
        <v>2000</v>
      </c>
      <c r="D102" s="2">
        <v>4000</v>
      </c>
      <c r="E102" s="2">
        <v>4000</v>
      </c>
    </row>
    <row r="103" spans="1:5" ht="24">
      <c r="A103" s="11" t="s">
        <v>151</v>
      </c>
      <c r="B103" s="38" t="s">
        <v>120</v>
      </c>
      <c r="C103" s="16">
        <v>23632100</v>
      </c>
      <c r="D103" s="2">
        <v>23632100</v>
      </c>
      <c r="E103" s="2">
        <v>23632100</v>
      </c>
    </row>
    <row r="104" spans="1:5" ht="36">
      <c r="A104" s="1" t="s">
        <v>152</v>
      </c>
      <c r="B104" s="38" t="s">
        <v>121</v>
      </c>
      <c r="C104" s="2">
        <v>324500</v>
      </c>
      <c r="D104" s="2">
        <v>324500</v>
      </c>
      <c r="E104" s="2">
        <v>324500</v>
      </c>
    </row>
    <row r="105" spans="1:5" ht="24">
      <c r="A105" s="1" t="s">
        <v>153</v>
      </c>
      <c r="B105" s="38" t="s">
        <v>122</v>
      </c>
      <c r="C105" s="2">
        <v>8206500</v>
      </c>
      <c r="D105" s="2">
        <v>8206500</v>
      </c>
      <c r="E105" s="2">
        <v>8206500</v>
      </c>
    </row>
    <row r="106" spans="1:5" ht="48">
      <c r="A106" s="1" t="s">
        <v>146</v>
      </c>
      <c r="B106" s="38" t="s">
        <v>190</v>
      </c>
      <c r="C106" s="2">
        <v>2106500</v>
      </c>
      <c r="D106" s="2">
        <v>2106500</v>
      </c>
      <c r="E106" s="2">
        <v>2106500</v>
      </c>
    </row>
    <row r="107" spans="1:5" ht="24">
      <c r="A107" s="11" t="s">
        <v>147</v>
      </c>
      <c r="B107" s="38" t="s">
        <v>117</v>
      </c>
      <c r="C107" s="16">
        <v>3504000</v>
      </c>
      <c r="D107" s="2">
        <v>3504000</v>
      </c>
      <c r="E107" s="2">
        <v>3504000</v>
      </c>
    </row>
    <row r="108" spans="1:5" ht="24">
      <c r="A108" s="11" t="s">
        <v>140</v>
      </c>
      <c r="B108" s="38" t="s">
        <v>111</v>
      </c>
      <c r="C108" s="16">
        <v>39017700</v>
      </c>
      <c r="D108" s="2">
        <v>39017700</v>
      </c>
      <c r="E108" s="2">
        <v>39017700</v>
      </c>
    </row>
    <row r="109" spans="1:5" ht="24">
      <c r="A109" s="11" t="s">
        <v>139</v>
      </c>
      <c r="B109" s="38" t="s">
        <v>110</v>
      </c>
      <c r="C109" s="16">
        <v>509400</v>
      </c>
      <c r="D109" s="2">
        <v>509400</v>
      </c>
      <c r="E109" s="2">
        <v>509400</v>
      </c>
    </row>
    <row r="110" spans="1:5" ht="36">
      <c r="A110" s="1" t="s">
        <v>145</v>
      </c>
      <c r="B110" s="38" t="s">
        <v>116</v>
      </c>
      <c r="C110" s="16">
        <v>1117500</v>
      </c>
      <c r="D110" s="2">
        <v>1117500</v>
      </c>
      <c r="E110" s="2">
        <v>1117500</v>
      </c>
    </row>
    <row r="111" spans="1:5" ht="48">
      <c r="A111" s="14" t="s">
        <v>211</v>
      </c>
      <c r="B111" s="38" t="s">
        <v>212</v>
      </c>
      <c r="C111" s="16">
        <v>236700</v>
      </c>
      <c r="D111" s="2"/>
      <c r="E111" s="2"/>
    </row>
    <row r="112" spans="1:5" ht="36">
      <c r="A112" s="25" t="s">
        <v>161</v>
      </c>
      <c r="B112" s="38" t="s">
        <v>114</v>
      </c>
      <c r="C112" s="16">
        <v>69200</v>
      </c>
      <c r="D112" s="2">
        <v>69200</v>
      </c>
      <c r="E112" s="2">
        <v>69200</v>
      </c>
    </row>
    <row r="113" spans="1:5" ht="48">
      <c r="A113" s="1" t="s">
        <v>154</v>
      </c>
      <c r="B113" s="38" t="s">
        <v>209</v>
      </c>
      <c r="C113" s="2">
        <v>6000</v>
      </c>
      <c r="D113" s="2">
        <v>6000</v>
      </c>
      <c r="E113" s="2">
        <v>6000</v>
      </c>
    </row>
    <row r="114" spans="1:5" ht="48.75" customHeight="1">
      <c r="A114" s="14" t="s">
        <v>237</v>
      </c>
      <c r="B114" s="54" t="s">
        <v>238</v>
      </c>
      <c r="C114" s="2">
        <v>203000</v>
      </c>
      <c r="D114" s="2"/>
      <c r="E114" s="2"/>
    </row>
    <row r="115" spans="1:5" ht="84.75" customHeight="1">
      <c r="A115" s="1" t="s">
        <v>155</v>
      </c>
      <c r="B115" s="38" t="s">
        <v>123</v>
      </c>
      <c r="C115" s="2">
        <v>155300</v>
      </c>
      <c r="D115" s="2">
        <v>155300</v>
      </c>
      <c r="E115" s="2">
        <v>155300</v>
      </c>
    </row>
    <row r="116" spans="1:5" ht="96">
      <c r="A116" s="1" t="s">
        <v>156</v>
      </c>
      <c r="B116" s="38" t="s">
        <v>124</v>
      </c>
      <c r="C116" s="2">
        <v>251800</v>
      </c>
      <c r="D116" s="2">
        <v>251800</v>
      </c>
      <c r="E116" s="2">
        <v>251800</v>
      </c>
    </row>
    <row r="117" spans="1:5" ht="24">
      <c r="A117" s="1" t="s">
        <v>157</v>
      </c>
      <c r="B117" s="38" t="s">
        <v>125</v>
      </c>
      <c r="C117" s="2">
        <v>15381500</v>
      </c>
      <c r="D117" s="2">
        <v>16381500</v>
      </c>
      <c r="E117" s="2">
        <v>16381500</v>
      </c>
    </row>
    <row r="118" spans="1:5" ht="36">
      <c r="A118" s="1" t="s">
        <v>158</v>
      </c>
      <c r="B118" s="38" t="s">
        <v>186</v>
      </c>
      <c r="C118" s="2">
        <v>981100</v>
      </c>
      <c r="D118" s="2">
        <v>1381100</v>
      </c>
      <c r="E118" s="2">
        <v>1381100</v>
      </c>
    </row>
    <row r="119" spans="1:5" ht="36">
      <c r="A119" s="1" t="s">
        <v>159</v>
      </c>
      <c r="B119" s="38" t="s">
        <v>126</v>
      </c>
      <c r="C119" s="2">
        <v>6920065.17</v>
      </c>
      <c r="D119" s="2">
        <v>5112300</v>
      </c>
      <c r="E119" s="2">
        <v>4609300</v>
      </c>
    </row>
    <row r="120" spans="1:5" ht="36">
      <c r="A120" s="1" t="s">
        <v>159</v>
      </c>
      <c r="B120" s="38" t="s">
        <v>176</v>
      </c>
      <c r="C120" s="2">
        <v>1042734.83</v>
      </c>
      <c r="D120" s="2">
        <v>1197500</v>
      </c>
      <c r="E120" s="2">
        <v>1122800</v>
      </c>
    </row>
    <row r="121" spans="1:5" ht="36">
      <c r="A121" s="1" t="s">
        <v>138</v>
      </c>
      <c r="B121" s="38" t="s">
        <v>108</v>
      </c>
      <c r="C121" s="2">
        <v>734100</v>
      </c>
      <c r="D121" s="2">
        <v>742000</v>
      </c>
      <c r="E121" s="2">
        <v>769200</v>
      </c>
    </row>
    <row r="122" spans="1:5" ht="36">
      <c r="A122" s="14" t="s">
        <v>205</v>
      </c>
      <c r="B122" s="46" t="s">
        <v>185</v>
      </c>
      <c r="C122" s="16">
        <v>809400</v>
      </c>
      <c r="D122" s="16">
        <v>58000</v>
      </c>
      <c r="E122" s="16">
        <v>93600</v>
      </c>
    </row>
    <row r="123" spans="1:5" ht="15.75">
      <c r="A123" s="11" t="s">
        <v>136</v>
      </c>
      <c r="B123" s="38" t="s">
        <v>106</v>
      </c>
      <c r="C123" s="16">
        <v>28206700</v>
      </c>
      <c r="D123" s="2">
        <v>28776100</v>
      </c>
      <c r="E123" s="2">
        <v>28774400</v>
      </c>
    </row>
    <row r="124" spans="1:5" ht="24">
      <c r="A124" s="11" t="s">
        <v>192</v>
      </c>
      <c r="B124" s="47" t="s">
        <v>187</v>
      </c>
      <c r="C124" s="16">
        <v>1988600</v>
      </c>
      <c r="D124" s="16">
        <v>1714900</v>
      </c>
      <c r="E124" s="16">
        <v>1145600</v>
      </c>
    </row>
    <row r="125" spans="1:5" ht="36">
      <c r="A125" s="25" t="s">
        <v>160</v>
      </c>
      <c r="B125" s="38" t="s">
        <v>127</v>
      </c>
      <c r="C125" s="2">
        <v>462800</v>
      </c>
      <c r="D125" s="2">
        <v>462800</v>
      </c>
      <c r="E125" s="2">
        <v>462800</v>
      </c>
    </row>
    <row r="126" spans="1:5" ht="15.75">
      <c r="A126" s="28" t="s">
        <v>183</v>
      </c>
      <c r="B126" s="37" t="s">
        <v>128</v>
      </c>
      <c r="C126" s="9">
        <f>C127+C129+C128</f>
        <v>11541702</v>
      </c>
      <c r="D126" s="9">
        <f>D127+D129+D128</f>
        <v>631402</v>
      </c>
      <c r="E126" s="9">
        <f>E127+E129+E128</f>
        <v>631402</v>
      </c>
    </row>
    <row r="127" spans="1:5" ht="36">
      <c r="A127" s="29" t="s">
        <v>162</v>
      </c>
      <c r="B127" s="38" t="s">
        <v>129</v>
      </c>
      <c r="C127" s="2">
        <v>731402</v>
      </c>
      <c r="D127" s="2">
        <v>631402</v>
      </c>
      <c r="E127" s="2">
        <v>631402</v>
      </c>
    </row>
    <row r="128" spans="1:5" ht="48" customHeight="1">
      <c r="A128" s="53" t="s">
        <v>233</v>
      </c>
      <c r="B128" s="51" t="s">
        <v>234</v>
      </c>
      <c r="C128" s="2">
        <v>34000</v>
      </c>
      <c r="D128" s="2"/>
      <c r="E128" s="2"/>
    </row>
    <row r="129" spans="1:5" s="32" customFormat="1" ht="24">
      <c r="A129" s="30" t="s">
        <v>206</v>
      </c>
      <c r="B129" s="48" t="s">
        <v>210</v>
      </c>
      <c r="C129" s="31">
        <v>10776300</v>
      </c>
      <c r="D129" s="31">
        <v>0</v>
      </c>
      <c r="E129" s="31">
        <v>0</v>
      </c>
    </row>
  </sheetData>
  <sheetProtection/>
  <mergeCells count="3">
    <mergeCell ref="A6:E6"/>
    <mergeCell ref="C1:E1"/>
    <mergeCell ref="C2:E4"/>
  </mergeCells>
  <printOptions/>
  <pageMargins left="0.3937007874015748" right="0.1968503937007874" top="1.1811023622047245" bottom="0.1968503937007874" header="0.31496062992125984" footer="0.31496062992125984"/>
  <pageSetup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kni</cp:lastModifiedBy>
  <cp:lastPrinted>2018-10-23T10:40:31Z</cp:lastPrinted>
  <dcterms:created xsi:type="dcterms:W3CDTF">2016-11-11T12:10:12Z</dcterms:created>
  <dcterms:modified xsi:type="dcterms:W3CDTF">2018-10-23T10:40:32Z</dcterms:modified>
  <cp:category/>
  <cp:version/>
  <cp:contentType/>
  <cp:contentStatus/>
</cp:coreProperties>
</file>